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96" yWindow="540" windowWidth="13416" windowHeight="4284" activeTab="3"/>
  </bookViews>
  <sheets>
    <sheet name="评审-1" sheetId="1" r:id="rId1"/>
    <sheet name="评审-2" sheetId="4" r:id="rId2"/>
    <sheet name="其他得分" sheetId="5" r:id="rId3"/>
    <sheet name="评分汇总" sheetId="6" r:id="rId4"/>
  </sheets>
  <definedNames>
    <definedName name="_xlnm._FilterDatabase" localSheetId="2" hidden="1">其他得分!$D$2:$D$228</definedName>
  </definedNames>
  <calcPr calcId="144525" concurrentCalc="0"/>
</workbook>
</file>

<file path=xl/calcChain.xml><?xml version="1.0" encoding="utf-8"?>
<calcChain xmlns="http://schemas.openxmlformats.org/spreadsheetml/2006/main">
  <c r="F7" i="5" l="1"/>
  <c r="D7" i="5"/>
  <c r="G7" i="5"/>
  <c r="F8" i="5"/>
  <c r="D8" i="5"/>
  <c r="G8" i="5"/>
  <c r="F9" i="5"/>
  <c r="D9" i="5"/>
  <c r="G9" i="5"/>
  <c r="F10" i="5"/>
  <c r="D10" i="5"/>
  <c r="G10" i="5"/>
  <c r="F11" i="5"/>
  <c r="D11" i="5"/>
  <c r="G11" i="5"/>
  <c r="F12" i="5"/>
  <c r="D12" i="5"/>
  <c r="G12" i="5"/>
  <c r="F13" i="5"/>
  <c r="D13" i="5"/>
  <c r="G13" i="5"/>
  <c r="F14" i="5"/>
  <c r="D14" i="5"/>
  <c r="G14" i="5"/>
  <c r="F15" i="5"/>
  <c r="D15" i="5"/>
  <c r="G15" i="5"/>
  <c r="F16" i="5"/>
  <c r="D16" i="5"/>
  <c r="G16" i="5"/>
  <c r="F17" i="5"/>
  <c r="D17" i="5"/>
  <c r="G17" i="5"/>
  <c r="D18" i="5"/>
  <c r="G18" i="5"/>
  <c r="F19" i="5"/>
  <c r="D19" i="5"/>
  <c r="G19" i="5"/>
  <c r="F20" i="5"/>
  <c r="D20" i="5"/>
  <c r="G20" i="5"/>
  <c r="F21" i="5"/>
  <c r="D21" i="5"/>
  <c r="G21" i="5"/>
  <c r="F22" i="5"/>
  <c r="D22" i="5"/>
  <c r="G22" i="5"/>
  <c r="F23" i="5"/>
  <c r="D23" i="5"/>
  <c r="G23" i="5"/>
  <c r="F24" i="5"/>
  <c r="D24" i="5"/>
  <c r="G24" i="5"/>
  <c r="F25" i="5"/>
  <c r="D25" i="5"/>
  <c r="G25" i="5"/>
  <c r="F26" i="5"/>
  <c r="D26" i="5"/>
  <c r="G26" i="5"/>
  <c r="F27" i="5"/>
  <c r="D27" i="5"/>
  <c r="G27" i="5"/>
  <c r="F28" i="5"/>
  <c r="D28" i="5"/>
  <c r="G28" i="5"/>
  <c r="F29" i="5"/>
  <c r="D29" i="5"/>
  <c r="G29" i="5"/>
  <c r="F30" i="5"/>
  <c r="D30" i="5"/>
  <c r="G30" i="5"/>
  <c r="F31" i="5"/>
  <c r="D31" i="5"/>
  <c r="G31" i="5"/>
  <c r="F32" i="5"/>
  <c r="D32" i="5"/>
  <c r="G32" i="5"/>
  <c r="F33" i="5"/>
  <c r="D33" i="5"/>
  <c r="G33" i="5"/>
  <c r="F34" i="5"/>
  <c r="D34" i="5"/>
  <c r="G34" i="5"/>
  <c r="F35" i="5"/>
  <c r="D35" i="5"/>
  <c r="G35" i="5"/>
  <c r="D36" i="5"/>
  <c r="G36" i="5"/>
  <c r="F37" i="5"/>
  <c r="D37" i="5"/>
  <c r="G37" i="5"/>
  <c r="F38" i="5"/>
  <c r="D38" i="5"/>
  <c r="G38" i="5"/>
  <c r="F39" i="5"/>
  <c r="D39" i="5"/>
  <c r="G39" i="5"/>
  <c r="F40" i="5"/>
  <c r="D40" i="5"/>
  <c r="G40" i="5"/>
  <c r="F41" i="5"/>
  <c r="D41" i="5"/>
  <c r="G41" i="5"/>
  <c r="F42" i="5"/>
  <c r="D42" i="5"/>
  <c r="G42" i="5"/>
  <c r="F43" i="5"/>
  <c r="D43" i="5"/>
  <c r="G43" i="5"/>
  <c r="F44" i="5"/>
  <c r="D44" i="5"/>
  <c r="G44" i="5"/>
  <c r="F45" i="5"/>
  <c r="D45" i="5"/>
  <c r="G45" i="5"/>
  <c r="F46" i="5"/>
  <c r="D46" i="5"/>
  <c r="G46" i="5"/>
  <c r="F47" i="5"/>
  <c r="D47" i="5"/>
  <c r="G47" i="5"/>
  <c r="F48" i="5"/>
  <c r="D48" i="5"/>
  <c r="G48" i="5"/>
  <c r="F49" i="5"/>
  <c r="G49" i="5"/>
  <c r="F50" i="5"/>
  <c r="G50" i="5"/>
  <c r="F51" i="5"/>
  <c r="D51" i="5"/>
  <c r="G51" i="5"/>
  <c r="F52" i="5"/>
  <c r="D52" i="5"/>
  <c r="G52" i="5"/>
  <c r="F53" i="5"/>
  <c r="D53" i="5"/>
  <c r="G53" i="5"/>
  <c r="F54" i="5"/>
  <c r="D54" i="5"/>
  <c r="G54" i="5"/>
  <c r="F55" i="5"/>
  <c r="D55" i="5"/>
  <c r="G55" i="5"/>
  <c r="F56" i="5"/>
  <c r="D56" i="5"/>
  <c r="G56" i="5"/>
  <c r="F57" i="5"/>
  <c r="D57" i="5"/>
  <c r="G57" i="5"/>
  <c r="F58" i="5"/>
  <c r="D58" i="5"/>
  <c r="G58" i="5"/>
  <c r="F59" i="5"/>
  <c r="D59" i="5"/>
  <c r="G59" i="5"/>
  <c r="F60" i="5"/>
  <c r="D60" i="5"/>
  <c r="G60" i="5"/>
  <c r="F61" i="5"/>
  <c r="D61" i="5"/>
  <c r="G61" i="5"/>
  <c r="F62" i="5"/>
  <c r="D62" i="5"/>
  <c r="G62" i="5"/>
  <c r="F63" i="5"/>
  <c r="D63" i="5"/>
  <c r="G63" i="5"/>
  <c r="F64" i="5"/>
  <c r="D64" i="5"/>
  <c r="G64" i="5"/>
  <c r="F65" i="5"/>
  <c r="D65" i="5"/>
  <c r="G65" i="5"/>
  <c r="F66" i="5"/>
  <c r="D66" i="5"/>
  <c r="G66" i="5"/>
  <c r="F67" i="5"/>
  <c r="D67" i="5"/>
  <c r="G67" i="5"/>
  <c r="F68" i="5"/>
  <c r="D68" i="5"/>
  <c r="G68" i="5"/>
  <c r="F69" i="5"/>
  <c r="D69" i="5"/>
  <c r="G69" i="5"/>
  <c r="F70" i="5"/>
  <c r="D70" i="5"/>
  <c r="G70" i="5"/>
  <c r="F71" i="5"/>
  <c r="D71" i="5"/>
  <c r="G71" i="5"/>
  <c r="F72" i="5"/>
  <c r="D72" i="5"/>
  <c r="G72" i="5"/>
  <c r="F73" i="5"/>
  <c r="D73" i="5"/>
  <c r="G73" i="5"/>
  <c r="F74" i="5"/>
  <c r="D74" i="5"/>
  <c r="G74" i="5"/>
  <c r="F75" i="5"/>
  <c r="D75" i="5"/>
  <c r="G75" i="5"/>
  <c r="F76" i="5"/>
  <c r="D76" i="5"/>
  <c r="G76" i="5"/>
  <c r="F77" i="5"/>
  <c r="D77" i="5"/>
  <c r="G77" i="5"/>
  <c r="F78" i="5"/>
  <c r="D78" i="5"/>
  <c r="G78" i="5"/>
  <c r="F79" i="5"/>
  <c r="D79" i="5"/>
  <c r="G79" i="5"/>
  <c r="F80" i="5"/>
  <c r="D80" i="5"/>
  <c r="G80" i="5"/>
  <c r="F81" i="5"/>
  <c r="D81" i="5"/>
  <c r="G81" i="5"/>
  <c r="F82" i="5"/>
  <c r="D82" i="5"/>
  <c r="G82" i="5"/>
  <c r="F83" i="5"/>
  <c r="G83" i="5"/>
  <c r="F84" i="5"/>
  <c r="D84" i="5"/>
  <c r="G84" i="5"/>
  <c r="F85" i="5"/>
  <c r="D85" i="5"/>
  <c r="G85" i="5"/>
  <c r="F86" i="5"/>
  <c r="D86" i="5"/>
  <c r="G86" i="5"/>
  <c r="F87" i="5"/>
  <c r="D87" i="5"/>
  <c r="G87" i="5"/>
  <c r="F88" i="5"/>
  <c r="D88" i="5"/>
  <c r="G88" i="5"/>
  <c r="F89" i="5"/>
  <c r="D89" i="5"/>
  <c r="G89" i="5"/>
  <c r="F90" i="5"/>
  <c r="D90" i="5"/>
  <c r="G90" i="5"/>
  <c r="F91" i="5"/>
  <c r="D91" i="5"/>
  <c r="G91" i="5"/>
  <c r="F92" i="5"/>
  <c r="D92" i="5"/>
  <c r="G92" i="5"/>
  <c r="F93" i="5"/>
  <c r="D93" i="5"/>
  <c r="G93" i="5"/>
  <c r="F94" i="5"/>
  <c r="D94" i="5"/>
  <c r="G94" i="5"/>
  <c r="F95" i="5"/>
  <c r="D95" i="5"/>
  <c r="G95" i="5"/>
  <c r="F96" i="5"/>
  <c r="D96" i="5"/>
  <c r="G96" i="5"/>
  <c r="F97" i="5"/>
  <c r="D97" i="5"/>
  <c r="G97" i="5"/>
  <c r="F98" i="5"/>
  <c r="D98" i="5"/>
  <c r="G98" i="5"/>
  <c r="F99" i="5"/>
  <c r="D99" i="5"/>
  <c r="G99" i="5"/>
  <c r="F100" i="5"/>
  <c r="D100" i="5"/>
  <c r="G100" i="5"/>
  <c r="F101" i="5"/>
  <c r="D101" i="5"/>
  <c r="G101" i="5"/>
  <c r="F102" i="5"/>
  <c r="D102" i="5"/>
  <c r="G102" i="5"/>
  <c r="F103" i="5"/>
  <c r="D103" i="5"/>
  <c r="G103" i="5"/>
  <c r="F104" i="5"/>
  <c r="D104" i="5"/>
  <c r="G104" i="5"/>
  <c r="F105" i="5"/>
  <c r="D105" i="5"/>
  <c r="G105" i="5"/>
  <c r="F106" i="5"/>
  <c r="D106" i="5"/>
  <c r="G106" i="5"/>
  <c r="F107" i="5"/>
  <c r="D107" i="5"/>
  <c r="G107" i="5"/>
  <c r="F108" i="5"/>
  <c r="D108" i="5"/>
  <c r="G108" i="5"/>
  <c r="F109" i="5"/>
  <c r="D109" i="5"/>
  <c r="G109" i="5"/>
  <c r="F110" i="5"/>
  <c r="D110" i="5"/>
  <c r="G110" i="5"/>
  <c r="F111" i="5"/>
  <c r="D111" i="5"/>
  <c r="G111" i="5"/>
  <c r="F112" i="5"/>
  <c r="D112" i="5"/>
  <c r="G112" i="5"/>
  <c r="F113" i="5"/>
  <c r="D113" i="5"/>
  <c r="G113" i="5"/>
  <c r="F114" i="5"/>
  <c r="D114" i="5"/>
  <c r="G114" i="5"/>
  <c r="F115" i="5"/>
  <c r="D115" i="5"/>
  <c r="G115" i="5"/>
  <c r="F116" i="5"/>
  <c r="D116" i="5"/>
  <c r="G116" i="5"/>
  <c r="F117" i="5"/>
  <c r="D117" i="5"/>
  <c r="G117" i="5"/>
  <c r="F118" i="5"/>
  <c r="D118" i="5"/>
  <c r="G118" i="5"/>
  <c r="F119" i="5"/>
  <c r="D119" i="5"/>
  <c r="G119" i="5"/>
  <c r="F120" i="5"/>
  <c r="D120" i="5"/>
  <c r="G120" i="5"/>
  <c r="F121" i="5"/>
  <c r="D121" i="5"/>
  <c r="G121" i="5"/>
  <c r="F122" i="5"/>
  <c r="D122" i="5"/>
  <c r="G122" i="5"/>
  <c r="F123" i="5"/>
  <c r="D123" i="5"/>
  <c r="G123" i="5"/>
  <c r="F124" i="5"/>
  <c r="D124" i="5"/>
  <c r="G124" i="5"/>
  <c r="F125" i="5"/>
  <c r="D125" i="5"/>
  <c r="G125" i="5"/>
  <c r="F126" i="5"/>
  <c r="D126" i="5"/>
  <c r="G126" i="5"/>
  <c r="F127" i="5"/>
  <c r="D127" i="5"/>
  <c r="G127" i="5"/>
  <c r="F128" i="5"/>
  <c r="D128" i="5"/>
  <c r="G128" i="5"/>
  <c r="F129" i="5"/>
  <c r="D129" i="5"/>
  <c r="G129" i="5"/>
  <c r="F130" i="5"/>
  <c r="D130" i="5"/>
  <c r="G130" i="5"/>
  <c r="F131" i="5"/>
  <c r="D131" i="5"/>
  <c r="G131" i="5"/>
  <c r="F132" i="5"/>
  <c r="D132" i="5"/>
  <c r="G132" i="5"/>
  <c r="F133" i="5"/>
  <c r="D133" i="5"/>
  <c r="G133" i="5"/>
  <c r="F134" i="5"/>
  <c r="D134" i="5"/>
  <c r="G134" i="5"/>
  <c r="F135" i="5"/>
  <c r="D135" i="5"/>
  <c r="G135" i="5"/>
  <c r="F136" i="5"/>
  <c r="D136" i="5"/>
  <c r="G136" i="5"/>
  <c r="F137" i="5"/>
  <c r="D137" i="5"/>
  <c r="G137" i="5"/>
  <c r="F138" i="5"/>
  <c r="D138" i="5"/>
  <c r="G138" i="5"/>
  <c r="F139" i="5"/>
  <c r="D139" i="5"/>
  <c r="G139" i="5"/>
  <c r="F140" i="5"/>
  <c r="D140" i="5"/>
  <c r="G140" i="5"/>
  <c r="F141" i="5"/>
  <c r="D141" i="5"/>
  <c r="G141" i="5"/>
  <c r="F142" i="5"/>
  <c r="D142" i="5"/>
  <c r="G142" i="5"/>
  <c r="F143" i="5"/>
  <c r="D143" i="5"/>
  <c r="G143" i="5"/>
  <c r="F144" i="5"/>
  <c r="D144" i="5"/>
  <c r="G144" i="5"/>
  <c r="F145" i="5"/>
  <c r="D145" i="5"/>
  <c r="G145" i="5"/>
  <c r="F146" i="5"/>
  <c r="D146" i="5"/>
  <c r="G146" i="5"/>
  <c r="F147" i="5"/>
  <c r="D147" i="5"/>
  <c r="G147" i="5"/>
  <c r="F148" i="5"/>
  <c r="D148" i="5"/>
  <c r="G148" i="5"/>
  <c r="F149" i="5"/>
  <c r="D149" i="5"/>
  <c r="G149" i="5"/>
  <c r="F150" i="5"/>
  <c r="D150" i="5"/>
  <c r="G150" i="5"/>
  <c r="F151" i="5"/>
  <c r="D151" i="5"/>
  <c r="G151" i="5"/>
  <c r="F152" i="5"/>
  <c r="D152" i="5"/>
  <c r="G152" i="5"/>
  <c r="F153" i="5"/>
  <c r="D153" i="5"/>
  <c r="G153" i="5"/>
  <c r="F154" i="5"/>
  <c r="D154" i="5"/>
  <c r="G154" i="5"/>
  <c r="F155" i="5"/>
  <c r="D155" i="5"/>
  <c r="G155" i="5"/>
  <c r="F156" i="5"/>
  <c r="D156" i="5"/>
  <c r="G156" i="5"/>
  <c r="F157" i="5"/>
  <c r="D157" i="5"/>
  <c r="G157" i="5"/>
  <c r="F158" i="5"/>
  <c r="D158" i="5"/>
  <c r="G158" i="5"/>
  <c r="F159" i="5"/>
  <c r="D159" i="5"/>
  <c r="G159" i="5"/>
  <c r="F160" i="5"/>
  <c r="D160" i="5"/>
  <c r="G160" i="5"/>
  <c r="F161" i="5"/>
  <c r="D161" i="5"/>
  <c r="G161" i="5"/>
  <c r="F162" i="5"/>
  <c r="D162" i="5"/>
  <c r="G162" i="5"/>
  <c r="F163" i="5"/>
  <c r="D163" i="5"/>
  <c r="G163" i="5"/>
  <c r="F164" i="5"/>
  <c r="D164" i="5"/>
  <c r="G164" i="5"/>
  <c r="F165" i="5"/>
  <c r="D165" i="5"/>
  <c r="G165" i="5"/>
  <c r="F166" i="5"/>
  <c r="D166" i="5"/>
  <c r="G166" i="5"/>
  <c r="F167" i="5"/>
  <c r="D167" i="5"/>
  <c r="G167" i="5"/>
  <c r="F168" i="5"/>
  <c r="D168" i="5"/>
  <c r="G168" i="5"/>
  <c r="F169" i="5"/>
  <c r="D169" i="5"/>
  <c r="G169" i="5"/>
  <c r="F170" i="5"/>
  <c r="D170" i="5"/>
  <c r="G170" i="5"/>
  <c r="F171" i="5"/>
  <c r="D171" i="5"/>
  <c r="G171" i="5"/>
  <c r="F172" i="5"/>
  <c r="D172" i="5"/>
  <c r="G172" i="5"/>
  <c r="F173" i="5"/>
  <c r="D173" i="5"/>
  <c r="G173" i="5"/>
  <c r="F174" i="5"/>
  <c r="D174" i="5"/>
  <c r="G174" i="5"/>
  <c r="F175" i="5"/>
  <c r="D175" i="5"/>
  <c r="G175" i="5"/>
  <c r="F176" i="5"/>
  <c r="D176" i="5"/>
  <c r="G176" i="5"/>
  <c r="F177" i="5"/>
  <c r="D177" i="5"/>
  <c r="G177" i="5"/>
  <c r="F178" i="5"/>
  <c r="D178" i="5"/>
  <c r="G178" i="5"/>
  <c r="D6" i="5"/>
  <c r="F6" i="5"/>
  <c r="G6" i="5"/>
  <c r="E161" i="6"/>
  <c r="E106" i="6"/>
  <c r="E24" i="6"/>
  <c r="E7" i="6"/>
  <c r="E46" i="6"/>
  <c r="E60" i="6"/>
  <c r="E113" i="6"/>
  <c r="E27" i="6"/>
  <c r="E11" i="6"/>
  <c r="E168" i="6"/>
  <c r="E28" i="6"/>
  <c r="E13" i="6"/>
  <c r="E23" i="6"/>
  <c r="E50" i="6"/>
  <c r="E153" i="6"/>
  <c r="E49" i="6"/>
  <c r="E40" i="6"/>
  <c r="E133" i="6"/>
  <c r="E20" i="6"/>
  <c r="E137" i="6"/>
  <c r="E18" i="6"/>
  <c r="E157" i="6"/>
  <c r="E170" i="6"/>
  <c r="E174" i="6"/>
  <c r="E30" i="6"/>
  <c r="E69" i="6"/>
  <c r="E22" i="6"/>
  <c r="E159" i="6"/>
  <c r="E31" i="6"/>
  <c r="E16" i="6"/>
  <c r="E21" i="6"/>
  <c r="E112" i="6"/>
  <c r="E140" i="6"/>
  <c r="E47" i="6"/>
  <c r="E94" i="6"/>
  <c r="E92" i="6"/>
  <c r="E15" i="6"/>
  <c r="E122" i="6"/>
  <c r="E43" i="6"/>
  <c r="E105" i="6"/>
  <c r="E32" i="6"/>
  <c r="E155" i="6"/>
  <c r="E6" i="6"/>
  <c r="E14" i="6"/>
  <c r="E25" i="6"/>
  <c r="E10" i="6"/>
  <c r="E19" i="6"/>
  <c r="E26" i="6"/>
  <c r="E62" i="6"/>
  <c r="E52" i="6"/>
  <c r="E104" i="6"/>
  <c r="E81" i="6"/>
  <c r="E101" i="6"/>
  <c r="E72" i="6"/>
  <c r="E124" i="6"/>
  <c r="E119" i="6"/>
  <c r="E93" i="6"/>
  <c r="E88" i="6"/>
  <c r="E89" i="6"/>
  <c r="E35" i="6"/>
  <c r="E39" i="6"/>
  <c r="E73" i="6"/>
  <c r="E56" i="6"/>
  <c r="E131" i="6"/>
  <c r="E160" i="6"/>
  <c r="E96" i="6"/>
  <c r="E138" i="6"/>
  <c r="E90" i="6"/>
  <c r="E139" i="6"/>
  <c r="E163" i="6"/>
  <c r="E117" i="6"/>
  <c r="E164" i="6"/>
  <c r="E42" i="6"/>
  <c r="E87" i="6"/>
  <c r="E29" i="6"/>
  <c r="E114" i="6"/>
  <c r="E8" i="6"/>
  <c r="E147" i="6"/>
  <c r="E135" i="6"/>
  <c r="E154" i="6"/>
  <c r="E178" i="6"/>
  <c r="E149" i="6"/>
  <c r="E136" i="6"/>
  <c r="E167" i="6"/>
  <c r="E127" i="6"/>
  <c r="E79" i="6"/>
  <c r="E123" i="6"/>
  <c r="E103" i="6"/>
  <c r="E44" i="6"/>
  <c r="E17" i="6"/>
  <c r="E121" i="6"/>
  <c r="E67" i="6"/>
  <c r="E130" i="6"/>
  <c r="E33" i="6"/>
  <c r="E175" i="6"/>
  <c r="E156" i="6"/>
  <c r="E99" i="6"/>
  <c r="E84" i="6"/>
  <c r="E12" i="6"/>
  <c r="E158" i="6"/>
  <c r="E85" i="6"/>
  <c r="E109" i="6"/>
  <c r="E34" i="6"/>
  <c r="E58" i="6"/>
  <c r="E64" i="6"/>
  <c r="E95" i="6"/>
  <c r="E125" i="6"/>
  <c r="E80" i="6"/>
  <c r="E166" i="6"/>
  <c r="E78" i="6"/>
  <c r="E148" i="6"/>
  <c r="E102" i="6"/>
  <c r="E83" i="6"/>
  <c r="E172" i="6"/>
  <c r="E63" i="6"/>
  <c r="E70" i="6"/>
  <c r="E120" i="6"/>
  <c r="E128" i="6"/>
  <c r="E45" i="6"/>
  <c r="E143" i="6"/>
  <c r="E61" i="6"/>
  <c r="E65" i="6"/>
  <c r="E110" i="6"/>
  <c r="E162" i="6"/>
  <c r="E100" i="6"/>
  <c r="E165" i="6"/>
  <c r="E107" i="6"/>
  <c r="E176" i="6"/>
  <c r="E177" i="6"/>
  <c r="E36" i="6"/>
  <c r="E129" i="6"/>
  <c r="E37" i="6"/>
  <c r="E82" i="6"/>
  <c r="E66" i="6"/>
  <c r="E77" i="6"/>
  <c r="E169" i="6"/>
  <c r="E132" i="6"/>
  <c r="E134" i="6"/>
  <c r="E55" i="6"/>
  <c r="E145" i="6"/>
  <c r="E48" i="6"/>
  <c r="E75" i="6"/>
  <c r="E116" i="6"/>
  <c r="E152" i="6"/>
  <c r="E41" i="6"/>
  <c r="E71" i="6"/>
  <c r="E68" i="6"/>
  <c r="E38" i="6"/>
  <c r="E151" i="6"/>
  <c r="E171" i="6"/>
  <c r="E91" i="6"/>
  <c r="E111" i="6"/>
  <c r="E9" i="6"/>
  <c r="E118" i="6"/>
  <c r="E150" i="6"/>
  <c r="E74" i="6"/>
  <c r="E57" i="6"/>
  <c r="E53" i="6"/>
  <c r="E54" i="6"/>
  <c r="E97" i="6"/>
  <c r="E115" i="6"/>
  <c r="E144" i="6"/>
  <c r="E51" i="6"/>
  <c r="E173" i="6"/>
  <c r="E146" i="6"/>
  <c r="E108" i="6"/>
  <c r="E98" i="6"/>
  <c r="E76" i="6"/>
  <c r="E126" i="6"/>
  <c r="E141" i="6"/>
  <c r="E142" i="6"/>
  <c r="E86" i="6"/>
  <c r="E59" i="6"/>
  <c r="X7" i="1"/>
  <c r="V7" i="1"/>
  <c r="T7" i="1"/>
  <c r="R7" i="1"/>
  <c r="P7" i="1"/>
  <c r="N7" i="1"/>
  <c r="L7" i="1"/>
  <c r="J7" i="1"/>
  <c r="H7" i="1"/>
  <c r="F7" i="1"/>
  <c r="D7" i="1"/>
  <c r="AB7" i="1"/>
  <c r="C161" i="6"/>
  <c r="F7" i="4"/>
  <c r="L7" i="4"/>
  <c r="N7" i="4"/>
  <c r="P7" i="4"/>
  <c r="R7" i="4"/>
  <c r="T7" i="4"/>
  <c r="D161" i="6"/>
  <c r="F161" i="6"/>
  <c r="X8" i="1"/>
  <c r="V8" i="1"/>
  <c r="T8" i="1"/>
  <c r="R8" i="1"/>
  <c r="P8" i="1"/>
  <c r="N8" i="1"/>
  <c r="L8" i="1"/>
  <c r="J8" i="1"/>
  <c r="H8" i="1"/>
  <c r="F8" i="1"/>
  <c r="D8" i="1"/>
  <c r="AB8" i="1"/>
  <c r="C106" i="6"/>
  <c r="F8" i="4"/>
  <c r="L8" i="4"/>
  <c r="N8" i="4"/>
  <c r="P8" i="4"/>
  <c r="R8" i="4"/>
  <c r="T8" i="4"/>
  <c r="D106" i="6"/>
  <c r="F106" i="6"/>
  <c r="X9" i="1"/>
  <c r="V9" i="1"/>
  <c r="T9" i="1"/>
  <c r="R9" i="1"/>
  <c r="P9" i="1"/>
  <c r="N9" i="1"/>
  <c r="L9" i="1"/>
  <c r="J9" i="1"/>
  <c r="H9" i="1"/>
  <c r="F9" i="1"/>
  <c r="D9" i="1"/>
  <c r="AB9" i="1"/>
  <c r="C24" i="6"/>
  <c r="F9" i="4"/>
  <c r="L9" i="4"/>
  <c r="N9" i="4"/>
  <c r="P9" i="4"/>
  <c r="R9" i="4"/>
  <c r="T9" i="4"/>
  <c r="D24" i="6"/>
  <c r="F24" i="6"/>
  <c r="X10" i="1"/>
  <c r="V10" i="1"/>
  <c r="T10" i="1"/>
  <c r="R10" i="1"/>
  <c r="P10" i="1"/>
  <c r="N10" i="1"/>
  <c r="L10" i="1"/>
  <c r="J10" i="1"/>
  <c r="H10" i="1"/>
  <c r="F10" i="1"/>
  <c r="D10" i="1"/>
  <c r="AB10" i="1"/>
  <c r="C7" i="6"/>
  <c r="F10" i="4"/>
  <c r="L10" i="4"/>
  <c r="R10" i="4"/>
  <c r="P10" i="4"/>
  <c r="N10" i="4"/>
  <c r="T10" i="4"/>
  <c r="D7" i="6"/>
  <c r="F7" i="6"/>
  <c r="X11" i="1"/>
  <c r="V11" i="1"/>
  <c r="T11" i="1"/>
  <c r="R11" i="1"/>
  <c r="P11" i="1"/>
  <c r="N11" i="1"/>
  <c r="L11" i="1"/>
  <c r="J11" i="1"/>
  <c r="H11" i="1"/>
  <c r="F11" i="1"/>
  <c r="D11" i="1"/>
  <c r="AB11" i="1"/>
  <c r="C46" i="6"/>
  <c r="F11" i="4"/>
  <c r="L11" i="4"/>
  <c r="N11" i="4"/>
  <c r="P11" i="4"/>
  <c r="R11" i="4"/>
  <c r="T11" i="4"/>
  <c r="D46" i="6"/>
  <c r="F46" i="6"/>
  <c r="X12" i="1"/>
  <c r="V12" i="1"/>
  <c r="T12" i="1"/>
  <c r="R12" i="1"/>
  <c r="P12" i="1"/>
  <c r="N12" i="1"/>
  <c r="L12" i="1"/>
  <c r="J12" i="1"/>
  <c r="H12" i="1"/>
  <c r="F12" i="1"/>
  <c r="D12" i="1"/>
  <c r="AB12" i="1"/>
  <c r="C60" i="6"/>
  <c r="F12" i="4"/>
  <c r="L12" i="4"/>
  <c r="N12" i="4"/>
  <c r="P12" i="4"/>
  <c r="R12" i="4"/>
  <c r="T12" i="4"/>
  <c r="D60" i="6"/>
  <c r="F60" i="6"/>
  <c r="X13" i="1"/>
  <c r="V13" i="1"/>
  <c r="T13" i="1"/>
  <c r="R13" i="1"/>
  <c r="P13" i="1"/>
  <c r="N13" i="1"/>
  <c r="L13" i="1"/>
  <c r="J13" i="1"/>
  <c r="H13" i="1"/>
  <c r="F13" i="1"/>
  <c r="D13" i="1"/>
  <c r="AB13" i="1"/>
  <c r="C113" i="6"/>
  <c r="F13" i="4"/>
  <c r="L13" i="4"/>
  <c r="N13" i="4"/>
  <c r="P13" i="4"/>
  <c r="R13" i="4"/>
  <c r="T13" i="4"/>
  <c r="D113" i="6"/>
  <c r="F113" i="6"/>
  <c r="X14" i="1"/>
  <c r="V14" i="1"/>
  <c r="T14" i="1"/>
  <c r="R14" i="1"/>
  <c r="P14" i="1"/>
  <c r="N14" i="1"/>
  <c r="L14" i="1"/>
  <c r="J14" i="1"/>
  <c r="H14" i="1"/>
  <c r="F14" i="1"/>
  <c r="D14" i="1"/>
  <c r="AB14" i="1"/>
  <c r="C27" i="6"/>
  <c r="F14" i="4"/>
  <c r="L14" i="4"/>
  <c r="N14" i="4"/>
  <c r="P14" i="4"/>
  <c r="R14" i="4"/>
  <c r="T14" i="4"/>
  <c r="D27" i="6"/>
  <c r="F27" i="6"/>
  <c r="X15" i="1"/>
  <c r="V15" i="1"/>
  <c r="T15" i="1"/>
  <c r="R15" i="1"/>
  <c r="P15" i="1"/>
  <c r="N15" i="1"/>
  <c r="L15" i="1"/>
  <c r="J15" i="1"/>
  <c r="H15" i="1"/>
  <c r="F15" i="1"/>
  <c r="D15" i="1"/>
  <c r="AB15" i="1"/>
  <c r="C11" i="6"/>
  <c r="F15" i="4"/>
  <c r="L15" i="4"/>
  <c r="N15" i="4"/>
  <c r="P15" i="4"/>
  <c r="R15" i="4"/>
  <c r="T15" i="4"/>
  <c r="D11" i="6"/>
  <c r="F11" i="6"/>
  <c r="X16" i="1"/>
  <c r="V16" i="1"/>
  <c r="T16" i="1"/>
  <c r="R16" i="1"/>
  <c r="P16" i="1"/>
  <c r="N16" i="1"/>
  <c r="L16" i="1"/>
  <c r="J16" i="1"/>
  <c r="H16" i="1"/>
  <c r="F16" i="1"/>
  <c r="D16" i="1"/>
  <c r="AB16" i="1"/>
  <c r="C168" i="6"/>
  <c r="F16" i="4"/>
  <c r="L16" i="4"/>
  <c r="N16" i="4"/>
  <c r="P16" i="4"/>
  <c r="R16" i="4"/>
  <c r="T16" i="4"/>
  <c r="D168" i="6"/>
  <c r="F168" i="6"/>
  <c r="X17" i="1"/>
  <c r="V17" i="1"/>
  <c r="T17" i="1"/>
  <c r="R17" i="1"/>
  <c r="P17" i="1"/>
  <c r="N17" i="1"/>
  <c r="L17" i="1"/>
  <c r="J17" i="1"/>
  <c r="H17" i="1"/>
  <c r="F17" i="1"/>
  <c r="D17" i="1"/>
  <c r="AB17" i="1"/>
  <c r="C28" i="6"/>
  <c r="F17" i="4"/>
  <c r="L17" i="4"/>
  <c r="N17" i="4"/>
  <c r="P17" i="4"/>
  <c r="R17" i="4"/>
  <c r="T17" i="4"/>
  <c r="D28" i="6"/>
  <c r="F28" i="6"/>
  <c r="X18" i="1"/>
  <c r="V18" i="1"/>
  <c r="T18" i="1"/>
  <c r="R18" i="1"/>
  <c r="P18" i="1"/>
  <c r="N18" i="1"/>
  <c r="L18" i="1"/>
  <c r="J18" i="1"/>
  <c r="H18" i="1"/>
  <c r="F18" i="1"/>
  <c r="D18" i="1"/>
  <c r="AB18" i="1"/>
  <c r="C13" i="6"/>
  <c r="F18" i="4"/>
  <c r="L18" i="4"/>
  <c r="N18" i="4"/>
  <c r="P18" i="4"/>
  <c r="R18" i="4"/>
  <c r="T18" i="4"/>
  <c r="D13" i="6"/>
  <c r="F13" i="6"/>
  <c r="X19" i="1"/>
  <c r="V19" i="1"/>
  <c r="T19" i="1"/>
  <c r="R19" i="1"/>
  <c r="P19" i="1"/>
  <c r="N19" i="1"/>
  <c r="L19" i="1"/>
  <c r="J19" i="1"/>
  <c r="H19" i="1"/>
  <c r="F19" i="1"/>
  <c r="D19" i="1"/>
  <c r="AB19" i="1"/>
  <c r="C23" i="6"/>
  <c r="N19" i="4"/>
  <c r="P19" i="4"/>
  <c r="R19" i="4"/>
  <c r="F19" i="4"/>
  <c r="L19" i="4"/>
  <c r="T19" i="4"/>
  <c r="D23" i="6"/>
  <c r="F23" i="6"/>
  <c r="X20" i="1"/>
  <c r="V20" i="1"/>
  <c r="T20" i="1"/>
  <c r="R20" i="1"/>
  <c r="P20" i="1"/>
  <c r="N20" i="1"/>
  <c r="L20" i="1"/>
  <c r="J20" i="1"/>
  <c r="H20" i="1"/>
  <c r="F20" i="1"/>
  <c r="D20" i="1"/>
  <c r="AB20" i="1"/>
  <c r="C50" i="6"/>
  <c r="F20" i="4"/>
  <c r="L20" i="4"/>
  <c r="N20" i="4"/>
  <c r="P20" i="4"/>
  <c r="R20" i="4"/>
  <c r="T20" i="4"/>
  <c r="D50" i="6"/>
  <c r="F50" i="6"/>
  <c r="X21" i="1"/>
  <c r="V21" i="1"/>
  <c r="T21" i="1"/>
  <c r="R21" i="1"/>
  <c r="P21" i="1"/>
  <c r="N21" i="1"/>
  <c r="L21" i="1"/>
  <c r="J21" i="1"/>
  <c r="H21" i="1"/>
  <c r="F21" i="1"/>
  <c r="D21" i="1"/>
  <c r="AB21" i="1"/>
  <c r="C153" i="6"/>
  <c r="F21" i="4"/>
  <c r="L21" i="4"/>
  <c r="N21" i="4"/>
  <c r="P21" i="4"/>
  <c r="R21" i="4"/>
  <c r="T21" i="4"/>
  <c r="D153" i="6"/>
  <c r="F153" i="6"/>
  <c r="X22" i="1"/>
  <c r="V22" i="1"/>
  <c r="T22" i="1"/>
  <c r="R22" i="1"/>
  <c r="P22" i="1"/>
  <c r="N22" i="1"/>
  <c r="L22" i="1"/>
  <c r="J22" i="1"/>
  <c r="H22" i="1"/>
  <c r="F22" i="1"/>
  <c r="D22" i="1"/>
  <c r="AB22" i="1"/>
  <c r="C49" i="6"/>
  <c r="F22" i="4"/>
  <c r="L22" i="4"/>
  <c r="N22" i="4"/>
  <c r="P22" i="4"/>
  <c r="R22" i="4"/>
  <c r="T22" i="4"/>
  <c r="D49" i="6"/>
  <c r="F49" i="6"/>
  <c r="X23" i="1"/>
  <c r="V23" i="1"/>
  <c r="T23" i="1"/>
  <c r="R23" i="1"/>
  <c r="P23" i="1"/>
  <c r="N23" i="1"/>
  <c r="L23" i="1"/>
  <c r="J23" i="1"/>
  <c r="H23" i="1"/>
  <c r="F23" i="1"/>
  <c r="D23" i="1"/>
  <c r="AB23" i="1"/>
  <c r="C40" i="6"/>
  <c r="F23" i="4"/>
  <c r="L23" i="4"/>
  <c r="N23" i="4"/>
  <c r="P23" i="4"/>
  <c r="R23" i="4"/>
  <c r="T23" i="4"/>
  <c r="D40" i="6"/>
  <c r="F40" i="6"/>
  <c r="X24" i="1"/>
  <c r="V24" i="1"/>
  <c r="T24" i="1"/>
  <c r="R24" i="1"/>
  <c r="P24" i="1"/>
  <c r="N24" i="1"/>
  <c r="L24" i="1"/>
  <c r="J24" i="1"/>
  <c r="H24" i="1"/>
  <c r="F24" i="1"/>
  <c r="D24" i="1"/>
  <c r="AB24" i="1"/>
  <c r="C133" i="6"/>
  <c r="F24" i="4"/>
  <c r="L24" i="4"/>
  <c r="N24" i="4"/>
  <c r="P24" i="4"/>
  <c r="R24" i="4"/>
  <c r="T24" i="4"/>
  <c r="D133" i="6"/>
  <c r="F133" i="6"/>
  <c r="X25" i="1"/>
  <c r="V25" i="1"/>
  <c r="T25" i="1"/>
  <c r="R25" i="1"/>
  <c r="P25" i="1"/>
  <c r="N25" i="1"/>
  <c r="L25" i="1"/>
  <c r="J25" i="1"/>
  <c r="H25" i="1"/>
  <c r="F25" i="1"/>
  <c r="D25" i="1"/>
  <c r="AB25" i="1"/>
  <c r="C20" i="6"/>
  <c r="R25" i="4"/>
  <c r="F25" i="4"/>
  <c r="L25" i="4"/>
  <c r="N25" i="4"/>
  <c r="P25" i="4"/>
  <c r="T25" i="4"/>
  <c r="D20" i="6"/>
  <c r="F20" i="6"/>
  <c r="X26" i="1"/>
  <c r="V26" i="1"/>
  <c r="T26" i="1"/>
  <c r="R26" i="1"/>
  <c r="P26" i="1"/>
  <c r="N26" i="1"/>
  <c r="L26" i="1"/>
  <c r="J26" i="1"/>
  <c r="H26" i="1"/>
  <c r="F26" i="1"/>
  <c r="D26" i="1"/>
  <c r="AB26" i="1"/>
  <c r="C137" i="6"/>
  <c r="F26" i="4"/>
  <c r="L26" i="4"/>
  <c r="N26" i="4"/>
  <c r="P26" i="4"/>
  <c r="R26" i="4"/>
  <c r="T26" i="4"/>
  <c r="D137" i="6"/>
  <c r="F137" i="6"/>
  <c r="X27" i="1"/>
  <c r="V27" i="1"/>
  <c r="T27" i="1"/>
  <c r="R27" i="1"/>
  <c r="P27" i="1"/>
  <c r="N27" i="1"/>
  <c r="L27" i="1"/>
  <c r="J27" i="1"/>
  <c r="H27" i="1"/>
  <c r="F27" i="1"/>
  <c r="D27" i="1"/>
  <c r="AB27" i="1"/>
  <c r="C18" i="6"/>
  <c r="R27" i="4"/>
  <c r="F27" i="4"/>
  <c r="L27" i="4"/>
  <c r="N27" i="4"/>
  <c r="P27" i="4"/>
  <c r="T27" i="4"/>
  <c r="D18" i="6"/>
  <c r="F18" i="6"/>
  <c r="X28" i="1"/>
  <c r="V28" i="1"/>
  <c r="T28" i="1"/>
  <c r="R28" i="1"/>
  <c r="P28" i="1"/>
  <c r="N28" i="1"/>
  <c r="L28" i="1"/>
  <c r="J28" i="1"/>
  <c r="H28" i="1"/>
  <c r="F28" i="1"/>
  <c r="D28" i="1"/>
  <c r="AB28" i="1"/>
  <c r="C157" i="6"/>
  <c r="F28" i="4"/>
  <c r="L28" i="4"/>
  <c r="N28" i="4"/>
  <c r="P28" i="4"/>
  <c r="R28" i="4"/>
  <c r="T28" i="4"/>
  <c r="D157" i="6"/>
  <c r="F157" i="6"/>
  <c r="X29" i="1"/>
  <c r="V29" i="1"/>
  <c r="T29" i="1"/>
  <c r="R29" i="1"/>
  <c r="P29" i="1"/>
  <c r="N29" i="1"/>
  <c r="L29" i="1"/>
  <c r="J29" i="1"/>
  <c r="H29" i="1"/>
  <c r="F29" i="1"/>
  <c r="D29" i="1"/>
  <c r="AB29" i="1"/>
  <c r="C170" i="6"/>
  <c r="F29" i="4"/>
  <c r="L29" i="4"/>
  <c r="N29" i="4"/>
  <c r="P29" i="4"/>
  <c r="R29" i="4"/>
  <c r="T29" i="4"/>
  <c r="D170" i="6"/>
  <c r="F170" i="6"/>
  <c r="X30" i="1"/>
  <c r="V30" i="1"/>
  <c r="T30" i="1"/>
  <c r="R30" i="1"/>
  <c r="P30" i="1"/>
  <c r="N30" i="1"/>
  <c r="L30" i="1"/>
  <c r="J30" i="1"/>
  <c r="H30" i="1"/>
  <c r="F30" i="1"/>
  <c r="D30" i="1"/>
  <c r="AB30" i="1"/>
  <c r="C174" i="6"/>
  <c r="F30" i="4"/>
  <c r="L30" i="4"/>
  <c r="N30" i="4"/>
  <c r="P30" i="4"/>
  <c r="R30" i="4"/>
  <c r="T30" i="4"/>
  <c r="D174" i="6"/>
  <c r="F174" i="6"/>
  <c r="X31" i="1"/>
  <c r="V31" i="1"/>
  <c r="T31" i="1"/>
  <c r="R31" i="1"/>
  <c r="P31" i="1"/>
  <c r="N31" i="1"/>
  <c r="L31" i="1"/>
  <c r="J31" i="1"/>
  <c r="H31" i="1"/>
  <c r="F31" i="1"/>
  <c r="D31" i="1"/>
  <c r="AB31" i="1"/>
  <c r="C30" i="6"/>
  <c r="F31" i="4"/>
  <c r="L31" i="4"/>
  <c r="N31" i="4"/>
  <c r="P31" i="4"/>
  <c r="R31" i="4"/>
  <c r="T31" i="4"/>
  <c r="D30" i="6"/>
  <c r="F30" i="6"/>
  <c r="X32" i="1"/>
  <c r="V32" i="1"/>
  <c r="T32" i="1"/>
  <c r="R32" i="1"/>
  <c r="P32" i="1"/>
  <c r="N32" i="1"/>
  <c r="L32" i="1"/>
  <c r="J32" i="1"/>
  <c r="H32" i="1"/>
  <c r="F32" i="1"/>
  <c r="D32" i="1"/>
  <c r="AB32" i="1"/>
  <c r="C69" i="6"/>
  <c r="F32" i="4"/>
  <c r="L32" i="4"/>
  <c r="N32" i="4"/>
  <c r="P32" i="4"/>
  <c r="R32" i="4"/>
  <c r="T32" i="4"/>
  <c r="D69" i="6"/>
  <c r="F69" i="6"/>
  <c r="X33" i="1"/>
  <c r="V33" i="1"/>
  <c r="T33" i="1"/>
  <c r="R33" i="1"/>
  <c r="P33" i="1"/>
  <c r="N33" i="1"/>
  <c r="L33" i="1"/>
  <c r="J33" i="1"/>
  <c r="H33" i="1"/>
  <c r="F33" i="1"/>
  <c r="D33" i="1"/>
  <c r="AB33" i="1"/>
  <c r="C22" i="6"/>
  <c r="F33" i="4"/>
  <c r="L33" i="4"/>
  <c r="N33" i="4"/>
  <c r="P33" i="4"/>
  <c r="R33" i="4"/>
  <c r="T33" i="4"/>
  <c r="D22" i="6"/>
  <c r="F22" i="6"/>
  <c r="X34" i="1"/>
  <c r="V34" i="1"/>
  <c r="T34" i="1"/>
  <c r="R34" i="1"/>
  <c r="P34" i="1"/>
  <c r="N34" i="1"/>
  <c r="L34" i="1"/>
  <c r="J34" i="1"/>
  <c r="H34" i="1"/>
  <c r="F34" i="1"/>
  <c r="D34" i="1"/>
  <c r="AB34" i="1"/>
  <c r="C159" i="6"/>
  <c r="F34" i="4"/>
  <c r="L34" i="4"/>
  <c r="N34" i="4"/>
  <c r="P34" i="4"/>
  <c r="R34" i="4"/>
  <c r="T34" i="4"/>
  <c r="D159" i="6"/>
  <c r="F159" i="6"/>
  <c r="X35" i="1"/>
  <c r="V35" i="1"/>
  <c r="T35" i="1"/>
  <c r="R35" i="1"/>
  <c r="P35" i="1"/>
  <c r="N35" i="1"/>
  <c r="L35" i="1"/>
  <c r="J35" i="1"/>
  <c r="H35" i="1"/>
  <c r="F35" i="1"/>
  <c r="D35" i="1"/>
  <c r="AB35" i="1"/>
  <c r="C31" i="6"/>
  <c r="F35" i="4"/>
  <c r="L35" i="4"/>
  <c r="N35" i="4"/>
  <c r="P35" i="4"/>
  <c r="R35" i="4"/>
  <c r="T35" i="4"/>
  <c r="D31" i="6"/>
  <c r="F31" i="6"/>
  <c r="X36" i="1"/>
  <c r="V36" i="1"/>
  <c r="T36" i="1"/>
  <c r="R36" i="1"/>
  <c r="P36" i="1"/>
  <c r="N36" i="1"/>
  <c r="L36" i="1"/>
  <c r="J36" i="1"/>
  <c r="H36" i="1"/>
  <c r="F36" i="1"/>
  <c r="D36" i="1"/>
  <c r="AB36" i="1"/>
  <c r="C16" i="6"/>
  <c r="F36" i="4"/>
  <c r="L36" i="4"/>
  <c r="N36" i="4"/>
  <c r="P36" i="4"/>
  <c r="R36" i="4"/>
  <c r="T36" i="4"/>
  <c r="D16" i="6"/>
  <c r="F16" i="6"/>
  <c r="X37" i="1"/>
  <c r="V37" i="1"/>
  <c r="T37" i="1"/>
  <c r="R37" i="1"/>
  <c r="P37" i="1"/>
  <c r="N37" i="1"/>
  <c r="L37" i="1"/>
  <c r="J37" i="1"/>
  <c r="H37" i="1"/>
  <c r="F37" i="1"/>
  <c r="D37" i="1"/>
  <c r="AB37" i="1"/>
  <c r="C21" i="6"/>
  <c r="F37" i="4"/>
  <c r="L37" i="4"/>
  <c r="N37" i="4"/>
  <c r="P37" i="4"/>
  <c r="R37" i="4"/>
  <c r="T37" i="4"/>
  <c r="D21" i="6"/>
  <c r="F21" i="6"/>
  <c r="X38" i="1"/>
  <c r="V38" i="1"/>
  <c r="T38" i="1"/>
  <c r="R38" i="1"/>
  <c r="P38" i="1"/>
  <c r="N38" i="1"/>
  <c r="L38" i="1"/>
  <c r="J38" i="1"/>
  <c r="H38" i="1"/>
  <c r="F38" i="1"/>
  <c r="D38" i="1"/>
  <c r="AB38" i="1"/>
  <c r="C112" i="6"/>
  <c r="F38" i="4"/>
  <c r="L38" i="4"/>
  <c r="N38" i="4"/>
  <c r="P38" i="4"/>
  <c r="R38" i="4"/>
  <c r="T38" i="4"/>
  <c r="D112" i="6"/>
  <c r="F112" i="6"/>
  <c r="X39" i="1"/>
  <c r="V39" i="1"/>
  <c r="T39" i="1"/>
  <c r="R39" i="1"/>
  <c r="P39" i="1"/>
  <c r="N39" i="1"/>
  <c r="L39" i="1"/>
  <c r="J39" i="1"/>
  <c r="H39" i="1"/>
  <c r="F39" i="1"/>
  <c r="D39" i="1"/>
  <c r="AB39" i="1"/>
  <c r="C140" i="6"/>
  <c r="F39" i="4"/>
  <c r="L39" i="4"/>
  <c r="N39" i="4"/>
  <c r="P39" i="4"/>
  <c r="R39" i="4"/>
  <c r="T39" i="4"/>
  <c r="D140" i="6"/>
  <c r="F140" i="6"/>
  <c r="X40" i="1"/>
  <c r="V40" i="1"/>
  <c r="T40" i="1"/>
  <c r="R40" i="1"/>
  <c r="P40" i="1"/>
  <c r="N40" i="1"/>
  <c r="L40" i="1"/>
  <c r="J40" i="1"/>
  <c r="H40" i="1"/>
  <c r="F40" i="1"/>
  <c r="D40" i="1"/>
  <c r="AB40" i="1"/>
  <c r="C47" i="6"/>
  <c r="F40" i="4"/>
  <c r="L40" i="4"/>
  <c r="N40" i="4"/>
  <c r="P40" i="4"/>
  <c r="R40" i="4"/>
  <c r="T40" i="4"/>
  <c r="D47" i="6"/>
  <c r="F47" i="6"/>
  <c r="X41" i="1"/>
  <c r="V41" i="1"/>
  <c r="T41" i="1"/>
  <c r="R41" i="1"/>
  <c r="P41" i="1"/>
  <c r="N41" i="1"/>
  <c r="L41" i="1"/>
  <c r="J41" i="1"/>
  <c r="H41" i="1"/>
  <c r="F41" i="1"/>
  <c r="D41" i="1"/>
  <c r="AB41" i="1"/>
  <c r="C94" i="6"/>
  <c r="F41" i="4"/>
  <c r="L41" i="4"/>
  <c r="N41" i="4"/>
  <c r="P41" i="4"/>
  <c r="R41" i="4"/>
  <c r="T41" i="4"/>
  <c r="D94" i="6"/>
  <c r="F94" i="6"/>
  <c r="X42" i="1"/>
  <c r="V42" i="1"/>
  <c r="T42" i="1"/>
  <c r="R42" i="1"/>
  <c r="P42" i="1"/>
  <c r="N42" i="1"/>
  <c r="L42" i="1"/>
  <c r="J42" i="1"/>
  <c r="H42" i="1"/>
  <c r="F42" i="1"/>
  <c r="D42" i="1"/>
  <c r="AB42" i="1"/>
  <c r="C92" i="6"/>
  <c r="F42" i="4"/>
  <c r="L42" i="4"/>
  <c r="N42" i="4"/>
  <c r="P42" i="4"/>
  <c r="R42" i="4"/>
  <c r="T42" i="4"/>
  <c r="D92" i="6"/>
  <c r="F92" i="6"/>
  <c r="X43" i="1"/>
  <c r="V43" i="1"/>
  <c r="T43" i="1"/>
  <c r="R43" i="1"/>
  <c r="P43" i="1"/>
  <c r="N43" i="1"/>
  <c r="L43" i="1"/>
  <c r="J43" i="1"/>
  <c r="H43" i="1"/>
  <c r="F43" i="1"/>
  <c r="D43" i="1"/>
  <c r="AB43" i="1"/>
  <c r="C15" i="6"/>
  <c r="F43" i="4"/>
  <c r="L43" i="4"/>
  <c r="N43" i="4"/>
  <c r="P43" i="4"/>
  <c r="R43" i="4"/>
  <c r="T43" i="4"/>
  <c r="D15" i="6"/>
  <c r="F15" i="6"/>
  <c r="X44" i="1"/>
  <c r="V44" i="1"/>
  <c r="T44" i="1"/>
  <c r="R44" i="1"/>
  <c r="P44" i="1"/>
  <c r="N44" i="1"/>
  <c r="L44" i="1"/>
  <c r="J44" i="1"/>
  <c r="H44" i="1"/>
  <c r="F44" i="1"/>
  <c r="D44" i="1"/>
  <c r="AB44" i="1"/>
  <c r="C122" i="6"/>
  <c r="F44" i="4"/>
  <c r="L44" i="4"/>
  <c r="N44" i="4"/>
  <c r="P44" i="4"/>
  <c r="R44" i="4"/>
  <c r="T44" i="4"/>
  <c r="D122" i="6"/>
  <c r="F122" i="6"/>
  <c r="X45" i="1"/>
  <c r="V45" i="1"/>
  <c r="T45" i="1"/>
  <c r="R45" i="1"/>
  <c r="P45" i="1"/>
  <c r="N45" i="1"/>
  <c r="L45" i="1"/>
  <c r="J45" i="1"/>
  <c r="H45" i="1"/>
  <c r="F45" i="1"/>
  <c r="D45" i="1"/>
  <c r="AB45" i="1"/>
  <c r="C43" i="6"/>
  <c r="F45" i="4"/>
  <c r="L45" i="4"/>
  <c r="N45" i="4"/>
  <c r="P45" i="4"/>
  <c r="R45" i="4"/>
  <c r="T45" i="4"/>
  <c r="D43" i="6"/>
  <c r="F43" i="6"/>
  <c r="X46" i="1"/>
  <c r="V46" i="1"/>
  <c r="T46" i="1"/>
  <c r="R46" i="1"/>
  <c r="P46" i="1"/>
  <c r="N46" i="1"/>
  <c r="L46" i="1"/>
  <c r="J46" i="1"/>
  <c r="H46" i="1"/>
  <c r="F46" i="1"/>
  <c r="D46" i="1"/>
  <c r="AB46" i="1"/>
  <c r="C105" i="6"/>
  <c r="F46" i="4"/>
  <c r="L46" i="4"/>
  <c r="N46" i="4"/>
  <c r="P46" i="4"/>
  <c r="R46" i="4"/>
  <c r="T46" i="4"/>
  <c r="D105" i="6"/>
  <c r="F105" i="6"/>
  <c r="X47" i="1"/>
  <c r="V47" i="1"/>
  <c r="T47" i="1"/>
  <c r="R47" i="1"/>
  <c r="P47" i="1"/>
  <c r="N47" i="1"/>
  <c r="L47" i="1"/>
  <c r="J47" i="1"/>
  <c r="H47" i="1"/>
  <c r="F47" i="1"/>
  <c r="D47" i="1"/>
  <c r="AB47" i="1"/>
  <c r="C32" i="6"/>
  <c r="F47" i="4"/>
  <c r="L47" i="4"/>
  <c r="N47" i="4"/>
  <c r="P47" i="4"/>
  <c r="R47" i="4"/>
  <c r="T47" i="4"/>
  <c r="D32" i="6"/>
  <c r="F32" i="6"/>
  <c r="X48" i="1"/>
  <c r="V48" i="1"/>
  <c r="T48" i="1"/>
  <c r="R48" i="1"/>
  <c r="P48" i="1"/>
  <c r="N48" i="1"/>
  <c r="L48" i="1"/>
  <c r="J48" i="1"/>
  <c r="H48" i="1"/>
  <c r="F48" i="1"/>
  <c r="D48" i="1"/>
  <c r="AB48" i="1"/>
  <c r="C155" i="6"/>
  <c r="F48" i="4"/>
  <c r="L48" i="4"/>
  <c r="N48" i="4"/>
  <c r="P48" i="4"/>
  <c r="R48" i="4"/>
  <c r="T48" i="4"/>
  <c r="D155" i="6"/>
  <c r="F155" i="6"/>
  <c r="X49" i="1"/>
  <c r="V49" i="1"/>
  <c r="T49" i="1"/>
  <c r="R49" i="1"/>
  <c r="P49" i="1"/>
  <c r="N49" i="1"/>
  <c r="L49" i="1"/>
  <c r="J49" i="1"/>
  <c r="H49" i="1"/>
  <c r="F49" i="1"/>
  <c r="D49" i="1"/>
  <c r="AB49" i="1"/>
  <c r="C6" i="6"/>
  <c r="F49" i="4"/>
  <c r="N49" i="4"/>
  <c r="L49" i="4"/>
  <c r="R49" i="4"/>
  <c r="P49" i="4"/>
  <c r="T49" i="4"/>
  <c r="D6" i="6"/>
  <c r="F6" i="6"/>
  <c r="X50" i="1"/>
  <c r="V50" i="1"/>
  <c r="T50" i="1"/>
  <c r="R50" i="1"/>
  <c r="P50" i="1"/>
  <c r="N50" i="1"/>
  <c r="L50" i="1"/>
  <c r="J50" i="1"/>
  <c r="H50" i="1"/>
  <c r="F50" i="1"/>
  <c r="D50" i="1"/>
  <c r="AB50" i="1"/>
  <c r="C14" i="6"/>
  <c r="F50" i="4"/>
  <c r="L50" i="4"/>
  <c r="N50" i="4"/>
  <c r="P50" i="4"/>
  <c r="R50" i="4"/>
  <c r="T50" i="4"/>
  <c r="D14" i="6"/>
  <c r="F14" i="6"/>
  <c r="X51" i="1"/>
  <c r="V51" i="1"/>
  <c r="T51" i="1"/>
  <c r="R51" i="1"/>
  <c r="P51" i="1"/>
  <c r="N51" i="1"/>
  <c r="L51" i="1"/>
  <c r="J51" i="1"/>
  <c r="H51" i="1"/>
  <c r="F51" i="1"/>
  <c r="D51" i="1"/>
  <c r="AB51" i="1"/>
  <c r="C25" i="6"/>
  <c r="F51" i="4"/>
  <c r="L51" i="4"/>
  <c r="N51" i="4"/>
  <c r="P51" i="4"/>
  <c r="R51" i="4"/>
  <c r="T51" i="4"/>
  <c r="D25" i="6"/>
  <c r="F25" i="6"/>
  <c r="X52" i="1"/>
  <c r="V52" i="1"/>
  <c r="T52" i="1"/>
  <c r="R52" i="1"/>
  <c r="P52" i="1"/>
  <c r="N52" i="1"/>
  <c r="L52" i="1"/>
  <c r="J52" i="1"/>
  <c r="H52" i="1"/>
  <c r="F52" i="1"/>
  <c r="D52" i="1"/>
  <c r="AB52" i="1"/>
  <c r="C10" i="6"/>
  <c r="F52" i="4"/>
  <c r="L52" i="4"/>
  <c r="N52" i="4"/>
  <c r="P52" i="4"/>
  <c r="R52" i="4"/>
  <c r="T52" i="4"/>
  <c r="D10" i="6"/>
  <c r="F10" i="6"/>
  <c r="X53" i="1"/>
  <c r="V53" i="1"/>
  <c r="T53" i="1"/>
  <c r="R53" i="1"/>
  <c r="P53" i="1"/>
  <c r="N53" i="1"/>
  <c r="L53" i="1"/>
  <c r="J53" i="1"/>
  <c r="H53" i="1"/>
  <c r="F53" i="1"/>
  <c r="D53" i="1"/>
  <c r="AB53" i="1"/>
  <c r="C19" i="6"/>
  <c r="F53" i="4"/>
  <c r="L53" i="4"/>
  <c r="N53" i="4"/>
  <c r="P53" i="4"/>
  <c r="R53" i="4"/>
  <c r="T53" i="4"/>
  <c r="D19" i="6"/>
  <c r="F19" i="6"/>
  <c r="X54" i="1"/>
  <c r="V54" i="1"/>
  <c r="T54" i="1"/>
  <c r="R54" i="1"/>
  <c r="P54" i="1"/>
  <c r="N54" i="1"/>
  <c r="L54" i="1"/>
  <c r="J54" i="1"/>
  <c r="H54" i="1"/>
  <c r="F54" i="1"/>
  <c r="D54" i="1"/>
  <c r="AB54" i="1"/>
  <c r="C26" i="6"/>
  <c r="F54" i="4"/>
  <c r="L54" i="4"/>
  <c r="N54" i="4"/>
  <c r="P54" i="4"/>
  <c r="R54" i="4"/>
  <c r="T54" i="4"/>
  <c r="D26" i="6"/>
  <c r="F26" i="6"/>
  <c r="X55" i="1"/>
  <c r="V55" i="1"/>
  <c r="T55" i="1"/>
  <c r="R55" i="1"/>
  <c r="P55" i="1"/>
  <c r="N55" i="1"/>
  <c r="L55" i="1"/>
  <c r="J55" i="1"/>
  <c r="H55" i="1"/>
  <c r="F55" i="1"/>
  <c r="D55" i="1"/>
  <c r="AB55" i="1"/>
  <c r="C62" i="6"/>
  <c r="F55" i="4"/>
  <c r="L55" i="4"/>
  <c r="N55" i="4"/>
  <c r="P55" i="4"/>
  <c r="R55" i="4"/>
  <c r="T55" i="4"/>
  <c r="D62" i="6"/>
  <c r="F62" i="6"/>
  <c r="X56" i="1"/>
  <c r="V56" i="1"/>
  <c r="T56" i="1"/>
  <c r="R56" i="1"/>
  <c r="P56" i="1"/>
  <c r="N56" i="1"/>
  <c r="L56" i="1"/>
  <c r="J56" i="1"/>
  <c r="H56" i="1"/>
  <c r="F56" i="1"/>
  <c r="D56" i="1"/>
  <c r="AB56" i="1"/>
  <c r="C52" i="6"/>
  <c r="F56" i="4"/>
  <c r="L56" i="4"/>
  <c r="N56" i="4"/>
  <c r="P56" i="4"/>
  <c r="R56" i="4"/>
  <c r="T56" i="4"/>
  <c r="D52" i="6"/>
  <c r="F52" i="6"/>
  <c r="X57" i="1"/>
  <c r="V57" i="1"/>
  <c r="T57" i="1"/>
  <c r="R57" i="1"/>
  <c r="P57" i="1"/>
  <c r="N57" i="1"/>
  <c r="L57" i="1"/>
  <c r="J57" i="1"/>
  <c r="H57" i="1"/>
  <c r="F57" i="1"/>
  <c r="D57" i="1"/>
  <c r="AB57" i="1"/>
  <c r="C104" i="6"/>
  <c r="F57" i="4"/>
  <c r="L57" i="4"/>
  <c r="N57" i="4"/>
  <c r="P57" i="4"/>
  <c r="R57" i="4"/>
  <c r="T57" i="4"/>
  <c r="D104" i="6"/>
  <c r="F104" i="6"/>
  <c r="X58" i="1"/>
  <c r="V58" i="1"/>
  <c r="T58" i="1"/>
  <c r="R58" i="1"/>
  <c r="P58" i="1"/>
  <c r="N58" i="1"/>
  <c r="L58" i="1"/>
  <c r="J58" i="1"/>
  <c r="H58" i="1"/>
  <c r="F58" i="1"/>
  <c r="D58" i="1"/>
  <c r="AB58" i="1"/>
  <c r="C81" i="6"/>
  <c r="F58" i="4"/>
  <c r="L58" i="4"/>
  <c r="N58" i="4"/>
  <c r="P58" i="4"/>
  <c r="R58" i="4"/>
  <c r="T58" i="4"/>
  <c r="D81" i="6"/>
  <c r="F81" i="6"/>
  <c r="X59" i="1"/>
  <c r="V59" i="1"/>
  <c r="T59" i="1"/>
  <c r="R59" i="1"/>
  <c r="P59" i="1"/>
  <c r="N59" i="1"/>
  <c r="L59" i="1"/>
  <c r="J59" i="1"/>
  <c r="H59" i="1"/>
  <c r="F59" i="1"/>
  <c r="D59" i="1"/>
  <c r="AB59" i="1"/>
  <c r="C101" i="6"/>
  <c r="F59" i="4"/>
  <c r="L59" i="4"/>
  <c r="N59" i="4"/>
  <c r="P59" i="4"/>
  <c r="R59" i="4"/>
  <c r="T59" i="4"/>
  <c r="D101" i="6"/>
  <c r="F101" i="6"/>
  <c r="X60" i="1"/>
  <c r="V60" i="1"/>
  <c r="T60" i="1"/>
  <c r="R60" i="1"/>
  <c r="P60" i="1"/>
  <c r="N60" i="1"/>
  <c r="L60" i="1"/>
  <c r="J60" i="1"/>
  <c r="H60" i="1"/>
  <c r="F60" i="1"/>
  <c r="D60" i="1"/>
  <c r="AB60" i="1"/>
  <c r="C72" i="6"/>
  <c r="F60" i="4"/>
  <c r="L60" i="4"/>
  <c r="N60" i="4"/>
  <c r="P60" i="4"/>
  <c r="R60" i="4"/>
  <c r="T60" i="4"/>
  <c r="D72" i="6"/>
  <c r="F72" i="6"/>
  <c r="X61" i="1"/>
  <c r="V61" i="1"/>
  <c r="T61" i="1"/>
  <c r="R61" i="1"/>
  <c r="P61" i="1"/>
  <c r="N61" i="1"/>
  <c r="L61" i="1"/>
  <c r="J61" i="1"/>
  <c r="H61" i="1"/>
  <c r="F61" i="1"/>
  <c r="D61" i="1"/>
  <c r="AB61" i="1"/>
  <c r="C124" i="6"/>
  <c r="F61" i="4"/>
  <c r="L61" i="4"/>
  <c r="N61" i="4"/>
  <c r="P61" i="4"/>
  <c r="R61" i="4"/>
  <c r="T61" i="4"/>
  <c r="D124" i="6"/>
  <c r="F124" i="6"/>
  <c r="X62" i="1"/>
  <c r="V62" i="1"/>
  <c r="T62" i="1"/>
  <c r="R62" i="1"/>
  <c r="P62" i="1"/>
  <c r="N62" i="1"/>
  <c r="L62" i="1"/>
  <c r="J62" i="1"/>
  <c r="H62" i="1"/>
  <c r="F62" i="1"/>
  <c r="D62" i="1"/>
  <c r="AB62" i="1"/>
  <c r="C119" i="6"/>
  <c r="F62" i="4"/>
  <c r="L62" i="4"/>
  <c r="N62" i="4"/>
  <c r="P62" i="4"/>
  <c r="R62" i="4"/>
  <c r="T62" i="4"/>
  <c r="D119" i="6"/>
  <c r="F119" i="6"/>
  <c r="X63" i="1"/>
  <c r="V63" i="1"/>
  <c r="T63" i="1"/>
  <c r="R63" i="1"/>
  <c r="P63" i="1"/>
  <c r="N63" i="1"/>
  <c r="L63" i="1"/>
  <c r="J63" i="1"/>
  <c r="H63" i="1"/>
  <c r="F63" i="1"/>
  <c r="D63" i="1"/>
  <c r="AB63" i="1"/>
  <c r="C93" i="6"/>
  <c r="F63" i="4"/>
  <c r="L63" i="4"/>
  <c r="N63" i="4"/>
  <c r="P63" i="4"/>
  <c r="R63" i="4"/>
  <c r="T63" i="4"/>
  <c r="D93" i="6"/>
  <c r="F93" i="6"/>
  <c r="X64" i="1"/>
  <c r="V64" i="1"/>
  <c r="T64" i="1"/>
  <c r="R64" i="1"/>
  <c r="P64" i="1"/>
  <c r="N64" i="1"/>
  <c r="L64" i="1"/>
  <c r="J64" i="1"/>
  <c r="H64" i="1"/>
  <c r="F64" i="1"/>
  <c r="D64" i="1"/>
  <c r="AB64" i="1"/>
  <c r="C88" i="6"/>
  <c r="F64" i="4"/>
  <c r="L64" i="4"/>
  <c r="N64" i="4"/>
  <c r="P64" i="4"/>
  <c r="R64" i="4"/>
  <c r="T64" i="4"/>
  <c r="D88" i="6"/>
  <c r="F88" i="6"/>
  <c r="X65" i="1"/>
  <c r="V65" i="1"/>
  <c r="T65" i="1"/>
  <c r="R65" i="1"/>
  <c r="P65" i="1"/>
  <c r="N65" i="1"/>
  <c r="L65" i="1"/>
  <c r="J65" i="1"/>
  <c r="H65" i="1"/>
  <c r="F65" i="1"/>
  <c r="D65" i="1"/>
  <c r="AB65" i="1"/>
  <c r="C89" i="6"/>
  <c r="F65" i="4"/>
  <c r="L65" i="4"/>
  <c r="N65" i="4"/>
  <c r="P65" i="4"/>
  <c r="R65" i="4"/>
  <c r="T65" i="4"/>
  <c r="D89" i="6"/>
  <c r="F89" i="6"/>
  <c r="X66" i="1"/>
  <c r="V66" i="1"/>
  <c r="T66" i="1"/>
  <c r="R66" i="1"/>
  <c r="P66" i="1"/>
  <c r="N66" i="1"/>
  <c r="L66" i="1"/>
  <c r="J66" i="1"/>
  <c r="H66" i="1"/>
  <c r="F66" i="1"/>
  <c r="D66" i="1"/>
  <c r="AB66" i="1"/>
  <c r="C35" i="6"/>
  <c r="F66" i="4"/>
  <c r="L66" i="4"/>
  <c r="N66" i="4"/>
  <c r="P66" i="4"/>
  <c r="R66" i="4"/>
  <c r="T66" i="4"/>
  <c r="D35" i="6"/>
  <c r="F35" i="6"/>
  <c r="X67" i="1"/>
  <c r="V67" i="1"/>
  <c r="T67" i="1"/>
  <c r="R67" i="1"/>
  <c r="P67" i="1"/>
  <c r="N67" i="1"/>
  <c r="L67" i="1"/>
  <c r="J67" i="1"/>
  <c r="H67" i="1"/>
  <c r="F67" i="1"/>
  <c r="D67" i="1"/>
  <c r="AB67" i="1"/>
  <c r="C39" i="6"/>
  <c r="F67" i="4"/>
  <c r="L67" i="4"/>
  <c r="N67" i="4"/>
  <c r="P67" i="4"/>
  <c r="R67" i="4"/>
  <c r="T67" i="4"/>
  <c r="D39" i="6"/>
  <c r="F39" i="6"/>
  <c r="X68" i="1"/>
  <c r="V68" i="1"/>
  <c r="T68" i="1"/>
  <c r="R68" i="1"/>
  <c r="P68" i="1"/>
  <c r="N68" i="1"/>
  <c r="L68" i="1"/>
  <c r="J68" i="1"/>
  <c r="H68" i="1"/>
  <c r="F68" i="1"/>
  <c r="D68" i="1"/>
  <c r="AB68" i="1"/>
  <c r="C73" i="6"/>
  <c r="F68" i="4"/>
  <c r="L68" i="4"/>
  <c r="N68" i="4"/>
  <c r="P68" i="4"/>
  <c r="R68" i="4"/>
  <c r="T68" i="4"/>
  <c r="D73" i="6"/>
  <c r="F73" i="6"/>
  <c r="X69" i="1"/>
  <c r="V69" i="1"/>
  <c r="T69" i="1"/>
  <c r="R69" i="1"/>
  <c r="P69" i="1"/>
  <c r="N69" i="1"/>
  <c r="L69" i="1"/>
  <c r="J69" i="1"/>
  <c r="H69" i="1"/>
  <c r="F69" i="1"/>
  <c r="D69" i="1"/>
  <c r="AB69" i="1"/>
  <c r="C56" i="6"/>
  <c r="F69" i="4"/>
  <c r="L69" i="4"/>
  <c r="N69" i="4"/>
  <c r="P69" i="4"/>
  <c r="R69" i="4"/>
  <c r="T69" i="4"/>
  <c r="D56" i="6"/>
  <c r="F56" i="6"/>
  <c r="X70" i="1"/>
  <c r="V70" i="1"/>
  <c r="T70" i="1"/>
  <c r="R70" i="1"/>
  <c r="P70" i="1"/>
  <c r="N70" i="1"/>
  <c r="L70" i="1"/>
  <c r="J70" i="1"/>
  <c r="H70" i="1"/>
  <c r="F70" i="1"/>
  <c r="D70" i="1"/>
  <c r="AB70" i="1"/>
  <c r="C131" i="6"/>
  <c r="F70" i="4"/>
  <c r="L70" i="4"/>
  <c r="N70" i="4"/>
  <c r="P70" i="4"/>
  <c r="R70" i="4"/>
  <c r="T70" i="4"/>
  <c r="D131" i="6"/>
  <c r="F131" i="6"/>
  <c r="X71" i="1"/>
  <c r="V71" i="1"/>
  <c r="T71" i="1"/>
  <c r="R71" i="1"/>
  <c r="P71" i="1"/>
  <c r="N71" i="1"/>
  <c r="L71" i="1"/>
  <c r="J71" i="1"/>
  <c r="H71" i="1"/>
  <c r="F71" i="1"/>
  <c r="D71" i="1"/>
  <c r="AB71" i="1"/>
  <c r="C160" i="6"/>
  <c r="F71" i="4"/>
  <c r="L71" i="4"/>
  <c r="N71" i="4"/>
  <c r="P71" i="4"/>
  <c r="R71" i="4"/>
  <c r="T71" i="4"/>
  <c r="D160" i="6"/>
  <c r="F160" i="6"/>
  <c r="X72" i="1"/>
  <c r="V72" i="1"/>
  <c r="T72" i="1"/>
  <c r="R72" i="1"/>
  <c r="P72" i="1"/>
  <c r="N72" i="1"/>
  <c r="L72" i="1"/>
  <c r="J72" i="1"/>
  <c r="H72" i="1"/>
  <c r="F72" i="1"/>
  <c r="D72" i="1"/>
  <c r="AB72" i="1"/>
  <c r="C96" i="6"/>
  <c r="F72" i="4"/>
  <c r="L72" i="4"/>
  <c r="N72" i="4"/>
  <c r="P72" i="4"/>
  <c r="R72" i="4"/>
  <c r="T72" i="4"/>
  <c r="D96" i="6"/>
  <c r="F96" i="6"/>
  <c r="X73" i="1"/>
  <c r="V73" i="1"/>
  <c r="T73" i="1"/>
  <c r="R73" i="1"/>
  <c r="P73" i="1"/>
  <c r="N73" i="1"/>
  <c r="L73" i="1"/>
  <c r="J73" i="1"/>
  <c r="H73" i="1"/>
  <c r="F73" i="1"/>
  <c r="D73" i="1"/>
  <c r="AB73" i="1"/>
  <c r="C138" i="6"/>
  <c r="F73" i="4"/>
  <c r="L73" i="4"/>
  <c r="N73" i="4"/>
  <c r="P73" i="4"/>
  <c r="R73" i="4"/>
  <c r="T73" i="4"/>
  <c r="D138" i="6"/>
  <c r="F138" i="6"/>
  <c r="X74" i="1"/>
  <c r="V74" i="1"/>
  <c r="T74" i="1"/>
  <c r="R74" i="1"/>
  <c r="P74" i="1"/>
  <c r="N74" i="1"/>
  <c r="L74" i="1"/>
  <c r="J74" i="1"/>
  <c r="H74" i="1"/>
  <c r="F74" i="1"/>
  <c r="D74" i="1"/>
  <c r="AB74" i="1"/>
  <c r="C90" i="6"/>
  <c r="F74" i="4"/>
  <c r="L74" i="4"/>
  <c r="N74" i="4"/>
  <c r="P74" i="4"/>
  <c r="R74" i="4"/>
  <c r="T74" i="4"/>
  <c r="D90" i="6"/>
  <c r="F90" i="6"/>
  <c r="X75" i="1"/>
  <c r="V75" i="1"/>
  <c r="T75" i="1"/>
  <c r="R75" i="1"/>
  <c r="P75" i="1"/>
  <c r="N75" i="1"/>
  <c r="L75" i="1"/>
  <c r="J75" i="1"/>
  <c r="H75" i="1"/>
  <c r="F75" i="1"/>
  <c r="D75" i="1"/>
  <c r="AB75" i="1"/>
  <c r="C139" i="6"/>
  <c r="F75" i="4"/>
  <c r="L75" i="4"/>
  <c r="N75" i="4"/>
  <c r="P75" i="4"/>
  <c r="R75" i="4"/>
  <c r="T75" i="4"/>
  <c r="D139" i="6"/>
  <c r="F139" i="6"/>
  <c r="X76" i="1"/>
  <c r="V76" i="1"/>
  <c r="T76" i="1"/>
  <c r="R76" i="1"/>
  <c r="P76" i="1"/>
  <c r="N76" i="1"/>
  <c r="L76" i="1"/>
  <c r="J76" i="1"/>
  <c r="H76" i="1"/>
  <c r="F76" i="1"/>
  <c r="D76" i="1"/>
  <c r="AB76" i="1"/>
  <c r="C163" i="6"/>
  <c r="F76" i="4"/>
  <c r="L76" i="4"/>
  <c r="N76" i="4"/>
  <c r="P76" i="4"/>
  <c r="R76" i="4"/>
  <c r="T76" i="4"/>
  <c r="D163" i="6"/>
  <c r="F163" i="6"/>
  <c r="X77" i="1"/>
  <c r="V77" i="1"/>
  <c r="T77" i="1"/>
  <c r="R77" i="1"/>
  <c r="P77" i="1"/>
  <c r="N77" i="1"/>
  <c r="L77" i="1"/>
  <c r="J77" i="1"/>
  <c r="H77" i="1"/>
  <c r="F77" i="1"/>
  <c r="D77" i="1"/>
  <c r="AB77" i="1"/>
  <c r="C117" i="6"/>
  <c r="F77" i="4"/>
  <c r="L77" i="4"/>
  <c r="N77" i="4"/>
  <c r="P77" i="4"/>
  <c r="R77" i="4"/>
  <c r="T77" i="4"/>
  <c r="D117" i="6"/>
  <c r="F117" i="6"/>
  <c r="X78" i="1"/>
  <c r="V78" i="1"/>
  <c r="T78" i="1"/>
  <c r="R78" i="1"/>
  <c r="P78" i="1"/>
  <c r="N78" i="1"/>
  <c r="L78" i="1"/>
  <c r="J78" i="1"/>
  <c r="H78" i="1"/>
  <c r="F78" i="1"/>
  <c r="D78" i="1"/>
  <c r="AB78" i="1"/>
  <c r="C164" i="6"/>
  <c r="F78" i="4"/>
  <c r="L78" i="4"/>
  <c r="N78" i="4"/>
  <c r="P78" i="4"/>
  <c r="R78" i="4"/>
  <c r="T78" i="4"/>
  <c r="D164" i="6"/>
  <c r="F164" i="6"/>
  <c r="X79" i="1"/>
  <c r="V79" i="1"/>
  <c r="T79" i="1"/>
  <c r="R79" i="1"/>
  <c r="P79" i="1"/>
  <c r="N79" i="1"/>
  <c r="L79" i="1"/>
  <c r="J79" i="1"/>
  <c r="H79" i="1"/>
  <c r="F79" i="1"/>
  <c r="D79" i="1"/>
  <c r="AB79" i="1"/>
  <c r="C42" i="6"/>
  <c r="F79" i="4"/>
  <c r="L79" i="4"/>
  <c r="N79" i="4"/>
  <c r="P79" i="4"/>
  <c r="R79" i="4"/>
  <c r="T79" i="4"/>
  <c r="D42" i="6"/>
  <c r="F42" i="6"/>
  <c r="X80" i="1"/>
  <c r="V80" i="1"/>
  <c r="T80" i="1"/>
  <c r="R80" i="1"/>
  <c r="P80" i="1"/>
  <c r="N80" i="1"/>
  <c r="L80" i="1"/>
  <c r="J80" i="1"/>
  <c r="H80" i="1"/>
  <c r="F80" i="1"/>
  <c r="D80" i="1"/>
  <c r="AB80" i="1"/>
  <c r="C87" i="6"/>
  <c r="F80" i="4"/>
  <c r="L80" i="4"/>
  <c r="N80" i="4"/>
  <c r="P80" i="4"/>
  <c r="R80" i="4"/>
  <c r="T80" i="4"/>
  <c r="D87" i="6"/>
  <c r="F87" i="6"/>
  <c r="X81" i="1"/>
  <c r="V81" i="1"/>
  <c r="T81" i="1"/>
  <c r="R81" i="1"/>
  <c r="P81" i="1"/>
  <c r="N81" i="1"/>
  <c r="L81" i="1"/>
  <c r="J81" i="1"/>
  <c r="H81" i="1"/>
  <c r="F81" i="1"/>
  <c r="D81" i="1"/>
  <c r="AB81" i="1"/>
  <c r="C29" i="6"/>
  <c r="F81" i="4"/>
  <c r="L81" i="4"/>
  <c r="N81" i="4"/>
  <c r="P81" i="4"/>
  <c r="R81" i="4"/>
  <c r="T81" i="4"/>
  <c r="D29" i="6"/>
  <c r="F29" i="6"/>
  <c r="X82" i="1"/>
  <c r="V82" i="1"/>
  <c r="T82" i="1"/>
  <c r="R82" i="1"/>
  <c r="P82" i="1"/>
  <c r="N82" i="1"/>
  <c r="L82" i="1"/>
  <c r="J82" i="1"/>
  <c r="H82" i="1"/>
  <c r="F82" i="1"/>
  <c r="D82" i="1"/>
  <c r="AB82" i="1"/>
  <c r="C114" i="6"/>
  <c r="F82" i="4"/>
  <c r="L82" i="4"/>
  <c r="N82" i="4"/>
  <c r="P82" i="4"/>
  <c r="R82" i="4"/>
  <c r="T82" i="4"/>
  <c r="D114" i="6"/>
  <c r="F114" i="6"/>
  <c r="R83" i="1"/>
  <c r="T83" i="1"/>
  <c r="X83" i="1"/>
  <c r="V83" i="1"/>
  <c r="P83" i="1"/>
  <c r="N83" i="1"/>
  <c r="L83" i="1"/>
  <c r="J83" i="1"/>
  <c r="H83" i="1"/>
  <c r="F83" i="1"/>
  <c r="D83" i="1"/>
  <c r="AB83" i="1"/>
  <c r="C8" i="6"/>
  <c r="R83" i="4"/>
  <c r="F83" i="4"/>
  <c r="L83" i="4"/>
  <c r="N83" i="4"/>
  <c r="P83" i="4"/>
  <c r="T83" i="4"/>
  <c r="D8" i="6"/>
  <c r="F8" i="6"/>
  <c r="X84" i="1"/>
  <c r="V84" i="1"/>
  <c r="T84" i="1"/>
  <c r="R84" i="1"/>
  <c r="P84" i="1"/>
  <c r="N84" i="1"/>
  <c r="L84" i="1"/>
  <c r="J84" i="1"/>
  <c r="H84" i="1"/>
  <c r="F84" i="1"/>
  <c r="D84" i="1"/>
  <c r="AB84" i="1"/>
  <c r="C147" i="6"/>
  <c r="F84" i="4"/>
  <c r="L84" i="4"/>
  <c r="N84" i="4"/>
  <c r="P84" i="4"/>
  <c r="R84" i="4"/>
  <c r="T84" i="4"/>
  <c r="D147" i="6"/>
  <c r="F147" i="6"/>
  <c r="X85" i="1"/>
  <c r="V85" i="1"/>
  <c r="T85" i="1"/>
  <c r="R85" i="1"/>
  <c r="P85" i="1"/>
  <c r="N85" i="1"/>
  <c r="L85" i="1"/>
  <c r="J85" i="1"/>
  <c r="H85" i="1"/>
  <c r="F85" i="1"/>
  <c r="D85" i="1"/>
  <c r="AB85" i="1"/>
  <c r="C135" i="6"/>
  <c r="F85" i="4"/>
  <c r="L85" i="4"/>
  <c r="N85" i="4"/>
  <c r="P85" i="4"/>
  <c r="R85" i="4"/>
  <c r="T85" i="4"/>
  <c r="D135" i="6"/>
  <c r="F135" i="6"/>
  <c r="X86" i="1"/>
  <c r="V86" i="1"/>
  <c r="T86" i="1"/>
  <c r="R86" i="1"/>
  <c r="P86" i="1"/>
  <c r="N86" i="1"/>
  <c r="L86" i="1"/>
  <c r="J86" i="1"/>
  <c r="H86" i="1"/>
  <c r="F86" i="1"/>
  <c r="D86" i="1"/>
  <c r="AB86" i="1"/>
  <c r="C154" i="6"/>
  <c r="F86" i="4"/>
  <c r="L86" i="4"/>
  <c r="N86" i="4"/>
  <c r="P86" i="4"/>
  <c r="R86" i="4"/>
  <c r="T86" i="4"/>
  <c r="D154" i="6"/>
  <c r="F154" i="6"/>
  <c r="X87" i="1"/>
  <c r="V87" i="1"/>
  <c r="T87" i="1"/>
  <c r="R87" i="1"/>
  <c r="P87" i="1"/>
  <c r="N87" i="1"/>
  <c r="L87" i="1"/>
  <c r="J87" i="1"/>
  <c r="H87" i="1"/>
  <c r="F87" i="1"/>
  <c r="D87" i="1"/>
  <c r="AB87" i="1"/>
  <c r="C178" i="6"/>
  <c r="F87" i="4"/>
  <c r="L87" i="4"/>
  <c r="N87" i="4"/>
  <c r="P87" i="4"/>
  <c r="R87" i="4"/>
  <c r="T87" i="4"/>
  <c r="D178" i="6"/>
  <c r="F178" i="6"/>
  <c r="X88" i="1"/>
  <c r="V88" i="1"/>
  <c r="T88" i="1"/>
  <c r="R88" i="1"/>
  <c r="P88" i="1"/>
  <c r="N88" i="1"/>
  <c r="L88" i="1"/>
  <c r="J88" i="1"/>
  <c r="H88" i="1"/>
  <c r="F88" i="1"/>
  <c r="D88" i="1"/>
  <c r="AB88" i="1"/>
  <c r="C149" i="6"/>
  <c r="F88" i="4"/>
  <c r="L88" i="4"/>
  <c r="N88" i="4"/>
  <c r="P88" i="4"/>
  <c r="R88" i="4"/>
  <c r="T88" i="4"/>
  <c r="D149" i="6"/>
  <c r="F149" i="6"/>
  <c r="X89" i="1"/>
  <c r="V89" i="1"/>
  <c r="T89" i="1"/>
  <c r="R89" i="1"/>
  <c r="P89" i="1"/>
  <c r="N89" i="1"/>
  <c r="L89" i="1"/>
  <c r="J89" i="1"/>
  <c r="H89" i="1"/>
  <c r="F89" i="1"/>
  <c r="D89" i="1"/>
  <c r="AB89" i="1"/>
  <c r="C136" i="6"/>
  <c r="F89" i="4"/>
  <c r="L89" i="4"/>
  <c r="N89" i="4"/>
  <c r="P89" i="4"/>
  <c r="R89" i="4"/>
  <c r="T89" i="4"/>
  <c r="D136" i="6"/>
  <c r="F136" i="6"/>
  <c r="X90" i="1"/>
  <c r="V90" i="1"/>
  <c r="T90" i="1"/>
  <c r="R90" i="1"/>
  <c r="P90" i="1"/>
  <c r="N90" i="1"/>
  <c r="L90" i="1"/>
  <c r="J90" i="1"/>
  <c r="H90" i="1"/>
  <c r="F90" i="1"/>
  <c r="D90" i="1"/>
  <c r="AB90" i="1"/>
  <c r="C167" i="6"/>
  <c r="F90" i="4"/>
  <c r="L90" i="4"/>
  <c r="N90" i="4"/>
  <c r="P90" i="4"/>
  <c r="R90" i="4"/>
  <c r="T90" i="4"/>
  <c r="D167" i="6"/>
  <c r="F167" i="6"/>
  <c r="X91" i="1"/>
  <c r="V91" i="1"/>
  <c r="T91" i="1"/>
  <c r="R91" i="1"/>
  <c r="P91" i="1"/>
  <c r="N91" i="1"/>
  <c r="L91" i="1"/>
  <c r="J91" i="1"/>
  <c r="H91" i="1"/>
  <c r="F91" i="1"/>
  <c r="D91" i="1"/>
  <c r="AB91" i="1"/>
  <c r="C127" i="6"/>
  <c r="F91" i="4"/>
  <c r="L91" i="4"/>
  <c r="N91" i="4"/>
  <c r="P91" i="4"/>
  <c r="R91" i="4"/>
  <c r="T91" i="4"/>
  <c r="D127" i="6"/>
  <c r="F127" i="6"/>
  <c r="X92" i="1"/>
  <c r="V92" i="1"/>
  <c r="T92" i="1"/>
  <c r="R92" i="1"/>
  <c r="P92" i="1"/>
  <c r="N92" i="1"/>
  <c r="L92" i="1"/>
  <c r="J92" i="1"/>
  <c r="H92" i="1"/>
  <c r="F92" i="1"/>
  <c r="D92" i="1"/>
  <c r="AB92" i="1"/>
  <c r="C79" i="6"/>
  <c r="F92" i="4"/>
  <c r="L92" i="4"/>
  <c r="N92" i="4"/>
  <c r="P92" i="4"/>
  <c r="R92" i="4"/>
  <c r="T92" i="4"/>
  <c r="D79" i="6"/>
  <c r="F79" i="6"/>
  <c r="X93" i="1"/>
  <c r="V93" i="1"/>
  <c r="T93" i="1"/>
  <c r="R93" i="1"/>
  <c r="P93" i="1"/>
  <c r="N93" i="1"/>
  <c r="L93" i="1"/>
  <c r="J93" i="1"/>
  <c r="H93" i="1"/>
  <c r="F93" i="1"/>
  <c r="D93" i="1"/>
  <c r="AB93" i="1"/>
  <c r="C123" i="6"/>
  <c r="F93" i="4"/>
  <c r="L93" i="4"/>
  <c r="N93" i="4"/>
  <c r="P93" i="4"/>
  <c r="R93" i="4"/>
  <c r="T93" i="4"/>
  <c r="D123" i="6"/>
  <c r="F123" i="6"/>
  <c r="X94" i="1"/>
  <c r="V94" i="1"/>
  <c r="T94" i="1"/>
  <c r="R94" i="1"/>
  <c r="P94" i="1"/>
  <c r="N94" i="1"/>
  <c r="L94" i="1"/>
  <c r="J94" i="1"/>
  <c r="H94" i="1"/>
  <c r="F94" i="1"/>
  <c r="D94" i="1"/>
  <c r="AB94" i="1"/>
  <c r="C103" i="6"/>
  <c r="F94" i="4"/>
  <c r="L94" i="4"/>
  <c r="N94" i="4"/>
  <c r="P94" i="4"/>
  <c r="R94" i="4"/>
  <c r="T94" i="4"/>
  <c r="D103" i="6"/>
  <c r="F103" i="6"/>
  <c r="X95" i="1"/>
  <c r="V95" i="1"/>
  <c r="T95" i="1"/>
  <c r="R95" i="1"/>
  <c r="P95" i="1"/>
  <c r="N95" i="1"/>
  <c r="L95" i="1"/>
  <c r="J95" i="1"/>
  <c r="H95" i="1"/>
  <c r="F95" i="1"/>
  <c r="D95" i="1"/>
  <c r="AB95" i="1"/>
  <c r="C44" i="6"/>
  <c r="F95" i="4"/>
  <c r="L95" i="4"/>
  <c r="N95" i="4"/>
  <c r="P95" i="4"/>
  <c r="R95" i="4"/>
  <c r="T95" i="4"/>
  <c r="D44" i="6"/>
  <c r="F44" i="6"/>
  <c r="X96" i="1"/>
  <c r="V96" i="1"/>
  <c r="T96" i="1"/>
  <c r="R96" i="1"/>
  <c r="P96" i="1"/>
  <c r="N96" i="1"/>
  <c r="L96" i="1"/>
  <c r="J96" i="1"/>
  <c r="H96" i="1"/>
  <c r="F96" i="1"/>
  <c r="D96" i="1"/>
  <c r="AB96" i="1"/>
  <c r="C17" i="6"/>
  <c r="F96" i="4"/>
  <c r="L96" i="4"/>
  <c r="N96" i="4"/>
  <c r="P96" i="4"/>
  <c r="R96" i="4"/>
  <c r="T96" i="4"/>
  <c r="D17" i="6"/>
  <c r="F17" i="6"/>
  <c r="X97" i="1"/>
  <c r="V97" i="1"/>
  <c r="T97" i="1"/>
  <c r="R97" i="1"/>
  <c r="P97" i="1"/>
  <c r="N97" i="1"/>
  <c r="L97" i="1"/>
  <c r="J97" i="1"/>
  <c r="H97" i="1"/>
  <c r="F97" i="1"/>
  <c r="D97" i="1"/>
  <c r="AB97" i="1"/>
  <c r="C121" i="6"/>
  <c r="F97" i="4"/>
  <c r="L97" i="4"/>
  <c r="N97" i="4"/>
  <c r="P97" i="4"/>
  <c r="R97" i="4"/>
  <c r="T97" i="4"/>
  <c r="D121" i="6"/>
  <c r="F121" i="6"/>
  <c r="X98" i="1"/>
  <c r="V98" i="1"/>
  <c r="T98" i="1"/>
  <c r="R98" i="1"/>
  <c r="P98" i="1"/>
  <c r="N98" i="1"/>
  <c r="L98" i="1"/>
  <c r="J98" i="1"/>
  <c r="H98" i="1"/>
  <c r="F98" i="1"/>
  <c r="D98" i="1"/>
  <c r="AB98" i="1"/>
  <c r="C67" i="6"/>
  <c r="F98" i="4"/>
  <c r="L98" i="4"/>
  <c r="N98" i="4"/>
  <c r="P98" i="4"/>
  <c r="R98" i="4"/>
  <c r="T98" i="4"/>
  <c r="D67" i="6"/>
  <c r="F67" i="6"/>
  <c r="X99" i="1"/>
  <c r="V99" i="1"/>
  <c r="T99" i="1"/>
  <c r="R99" i="1"/>
  <c r="P99" i="1"/>
  <c r="N99" i="1"/>
  <c r="L99" i="1"/>
  <c r="J99" i="1"/>
  <c r="H99" i="1"/>
  <c r="F99" i="1"/>
  <c r="D99" i="1"/>
  <c r="AB99" i="1"/>
  <c r="C130" i="6"/>
  <c r="F99" i="4"/>
  <c r="L99" i="4"/>
  <c r="N99" i="4"/>
  <c r="P99" i="4"/>
  <c r="R99" i="4"/>
  <c r="T99" i="4"/>
  <c r="D130" i="6"/>
  <c r="F130" i="6"/>
  <c r="X100" i="1"/>
  <c r="V100" i="1"/>
  <c r="T100" i="1"/>
  <c r="R100" i="1"/>
  <c r="P100" i="1"/>
  <c r="N100" i="1"/>
  <c r="L100" i="1"/>
  <c r="J100" i="1"/>
  <c r="H100" i="1"/>
  <c r="F100" i="1"/>
  <c r="D100" i="1"/>
  <c r="AB100" i="1"/>
  <c r="C33" i="6"/>
  <c r="F100" i="4"/>
  <c r="L100" i="4"/>
  <c r="N100" i="4"/>
  <c r="P100" i="4"/>
  <c r="R100" i="4"/>
  <c r="T100" i="4"/>
  <c r="D33" i="6"/>
  <c r="F33" i="6"/>
  <c r="X101" i="1"/>
  <c r="V101" i="1"/>
  <c r="T101" i="1"/>
  <c r="R101" i="1"/>
  <c r="P101" i="1"/>
  <c r="N101" i="1"/>
  <c r="L101" i="1"/>
  <c r="J101" i="1"/>
  <c r="H101" i="1"/>
  <c r="F101" i="1"/>
  <c r="D101" i="1"/>
  <c r="AB101" i="1"/>
  <c r="C175" i="6"/>
  <c r="F101" i="4"/>
  <c r="L101" i="4"/>
  <c r="N101" i="4"/>
  <c r="P101" i="4"/>
  <c r="R101" i="4"/>
  <c r="T101" i="4"/>
  <c r="D175" i="6"/>
  <c r="F175" i="6"/>
  <c r="X102" i="1"/>
  <c r="V102" i="1"/>
  <c r="T102" i="1"/>
  <c r="R102" i="1"/>
  <c r="P102" i="1"/>
  <c r="N102" i="1"/>
  <c r="L102" i="1"/>
  <c r="J102" i="1"/>
  <c r="H102" i="1"/>
  <c r="F102" i="1"/>
  <c r="D102" i="1"/>
  <c r="AB102" i="1"/>
  <c r="C156" i="6"/>
  <c r="F102" i="4"/>
  <c r="L102" i="4"/>
  <c r="N102" i="4"/>
  <c r="P102" i="4"/>
  <c r="R102" i="4"/>
  <c r="T102" i="4"/>
  <c r="D156" i="6"/>
  <c r="F156" i="6"/>
  <c r="X103" i="1"/>
  <c r="V103" i="1"/>
  <c r="T103" i="1"/>
  <c r="R103" i="1"/>
  <c r="P103" i="1"/>
  <c r="N103" i="1"/>
  <c r="L103" i="1"/>
  <c r="J103" i="1"/>
  <c r="H103" i="1"/>
  <c r="F103" i="1"/>
  <c r="D103" i="1"/>
  <c r="AB103" i="1"/>
  <c r="C99" i="6"/>
  <c r="F103" i="4"/>
  <c r="L103" i="4"/>
  <c r="N103" i="4"/>
  <c r="P103" i="4"/>
  <c r="R103" i="4"/>
  <c r="T103" i="4"/>
  <c r="D99" i="6"/>
  <c r="F99" i="6"/>
  <c r="X104" i="1"/>
  <c r="V104" i="1"/>
  <c r="T104" i="1"/>
  <c r="R104" i="1"/>
  <c r="P104" i="1"/>
  <c r="N104" i="1"/>
  <c r="L104" i="1"/>
  <c r="J104" i="1"/>
  <c r="H104" i="1"/>
  <c r="F104" i="1"/>
  <c r="D104" i="1"/>
  <c r="AB104" i="1"/>
  <c r="C84" i="6"/>
  <c r="F104" i="4"/>
  <c r="L104" i="4"/>
  <c r="N104" i="4"/>
  <c r="P104" i="4"/>
  <c r="R104" i="4"/>
  <c r="T104" i="4"/>
  <c r="D84" i="6"/>
  <c r="F84" i="6"/>
  <c r="X105" i="1"/>
  <c r="V105" i="1"/>
  <c r="T105" i="1"/>
  <c r="R105" i="1"/>
  <c r="P105" i="1"/>
  <c r="N105" i="1"/>
  <c r="L105" i="1"/>
  <c r="J105" i="1"/>
  <c r="H105" i="1"/>
  <c r="F105" i="1"/>
  <c r="D105" i="1"/>
  <c r="AB105" i="1"/>
  <c r="C12" i="6"/>
  <c r="F105" i="4"/>
  <c r="L105" i="4"/>
  <c r="N105" i="4"/>
  <c r="P105" i="4"/>
  <c r="R105" i="4"/>
  <c r="T105" i="4"/>
  <c r="D12" i="6"/>
  <c r="F12" i="6"/>
  <c r="X106" i="1"/>
  <c r="V106" i="1"/>
  <c r="T106" i="1"/>
  <c r="R106" i="1"/>
  <c r="P106" i="1"/>
  <c r="N106" i="1"/>
  <c r="L106" i="1"/>
  <c r="J106" i="1"/>
  <c r="H106" i="1"/>
  <c r="F106" i="1"/>
  <c r="D106" i="1"/>
  <c r="AB106" i="1"/>
  <c r="C158" i="6"/>
  <c r="F106" i="4"/>
  <c r="L106" i="4"/>
  <c r="N106" i="4"/>
  <c r="P106" i="4"/>
  <c r="R106" i="4"/>
  <c r="T106" i="4"/>
  <c r="D158" i="6"/>
  <c r="F158" i="6"/>
  <c r="X107" i="1"/>
  <c r="V107" i="1"/>
  <c r="T107" i="1"/>
  <c r="R107" i="1"/>
  <c r="P107" i="1"/>
  <c r="N107" i="1"/>
  <c r="L107" i="1"/>
  <c r="J107" i="1"/>
  <c r="H107" i="1"/>
  <c r="F107" i="1"/>
  <c r="D107" i="1"/>
  <c r="AB107" i="1"/>
  <c r="C85" i="6"/>
  <c r="F107" i="4"/>
  <c r="L107" i="4"/>
  <c r="N107" i="4"/>
  <c r="P107" i="4"/>
  <c r="R107" i="4"/>
  <c r="T107" i="4"/>
  <c r="D85" i="6"/>
  <c r="F85" i="6"/>
  <c r="X108" i="1"/>
  <c r="V108" i="1"/>
  <c r="T108" i="1"/>
  <c r="R108" i="1"/>
  <c r="P108" i="1"/>
  <c r="N108" i="1"/>
  <c r="L108" i="1"/>
  <c r="J108" i="1"/>
  <c r="H108" i="1"/>
  <c r="F108" i="1"/>
  <c r="D108" i="1"/>
  <c r="AB108" i="1"/>
  <c r="C109" i="6"/>
  <c r="F108" i="4"/>
  <c r="L108" i="4"/>
  <c r="N108" i="4"/>
  <c r="P108" i="4"/>
  <c r="R108" i="4"/>
  <c r="T108" i="4"/>
  <c r="D109" i="6"/>
  <c r="F109" i="6"/>
  <c r="X109" i="1"/>
  <c r="V109" i="1"/>
  <c r="T109" i="1"/>
  <c r="R109" i="1"/>
  <c r="P109" i="1"/>
  <c r="N109" i="1"/>
  <c r="L109" i="1"/>
  <c r="J109" i="1"/>
  <c r="H109" i="1"/>
  <c r="F109" i="1"/>
  <c r="D109" i="1"/>
  <c r="AB109" i="1"/>
  <c r="C34" i="6"/>
  <c r="F109" i="4"/>
  <c r="L109" i="4"/>
  <c r="N109" i="4"/>
  <c r="P109" i="4"/>
  <c r="R109" i="4"/>
  <c r="T109" i="4"/>
  <c r="D34" i="6"/>
  <c r="F34" i="6"/>
  <c r="X110" i="1"/>
  <c r="V110" i="1"/>
  <c r="T110" i="1"/>
  <c r="R110" i="1"/>
  <c r="P110" i="1"/>
  <c r="N110" i="1"/>
  <c r="L110" i="1"/>
  <c r="J110" i="1"/>
  <c r="H110" i="1"/>
  <c r="F110" i="1"/>
  <c r="D110" i="1"/>
  <c r="AB110" i="1"/>
  <c r="C58" i="6"/>
  <c r="F110" i="4"/>
  <c r="L110" i="4"/>
  <c r="N110" i="4"/>
  <c r="P110" i="4"/>
  <c r="R110" i="4"/>
  <c r="T110" i="4"/>
  <c r="D58" i="6"/>
  <c r="F58" i="6"/>
  <c r="X111" i="1"/>
  <c r="V111" i="1"/>
  <c r="T111" i="1"/>
  <c r="R111" i="1"/>
  <c r="P111" i="1"/>
  <c r="N111" i="1"/>
  <c r="L111" i="1"/>
  <c r="J111" i="1"/>
  <c r="H111" i="1"/>
  <c r="F111" i="1"/>
  <c r="D111" i="1"/>
  <c r="AB111" i="1"/>
  <c r="C64" i="6"/>
  <c r="F111" i="4"/>
  <c r="L111" i="4"/>
  <c r="N111" i="4"/>
  <c r="P111" i="4"/>
  <c r="R111" i="4"/>
  <c r="T111" i="4"/>
  <c r="D64" i="6"/>
  <c r="F64" i="6"/>
  <c r="X112" i="1"/>
  <c r="V112" i="1"/>
  <c r="T112" i="1"/>
  <c r="R112" i="1"/>
  <c r="P112" i="1"/>
  <c r="N112" i="1"/>
  <c r="L112" i="1"/>
  <c r="J112" i="1"/>
  <c r="H112" i="1"/>
  <c r="F112" i="1"/>
  <c r="D112" i="1"/>
  <c r="AB112" i="1"/>
  <c r="C95" i="6"/>
  <c r="F112" i="4"/>
  <c r="L112" i="4"/>
  <c r="N112" i="4"/>
  <c r="P112" i="4"/>
  <c r="R112" i="4"/>
  <c r="T112" i="4"/>
  <c r="D95" i="6"/>
  <c r="F95" i="6"/>
  <c r="X113" i="1"/>
  <c r="V113" i="1"/>
  <c r="T113" i="1"/>
  <c r="R113" i="1"/>
  <c r="P113" i="1"/>
  <c r="N113" i="1"/>
  <c r="L113" i="1"/>
  <c r="J113" i="1"/>
  <c r="H113" i="1"/>
  <c r="F113" i="1"/>
  <c r="D113" i="1"/>
  <c r="AB113" i="1"/>
  <c r="C125" i="6"/>
  <c r="F113" i="4"/>
  <c r="L113" i="4"/>
  <c r="N113" i="4"/>
  <c r="P113" i="4"/>
  <c r="R113" i="4"/>
  <c r="T113" i="4"/>
  <c r="D125" i="6"/>
  <c r="F125" i="6"/>
  <c r="X114" i="1"/>
  <c r="V114" i="1"/>
  <c r="T114" i="1"/>
  <c r="R114" i="1"/>
  <c r="P114" i="1"/>
  <c r="N114" i="1"/>
  <c r="L114" i="1"/>
  <c r="J114" i="1"/>
  <c r="H114" i="1"/>
  <c r="F114" i="1"/>
  <c r="D114" i="1"/>
  <c r="AB114" i="1"/>
  <c r="C80" i="6"/>
  <c r="F114" i="4"/>
  <c r="L114" i="4"/>
  <c r="N114" i="4"/>
  <c r="P114" i="4"/>
  <c r="R114" i="4"/>
  <c r="T114" i="4"/>
  <c r="D80" i="6"/>
  <c r="F80" i="6"/>
  <c r="X115" i="1"/>
  <c r="V115" i="1"/>
  <c r="T115" i="1"/>
  <c r="R115" i="1"/>
  <c r="P115" i="1"/>
  <c r="N115" i="1"/>
  <c r="L115" i="1"/>
  <c r="J115" i="1"/>
  <c r="H115" i="1"/>
  <c r="F115" i="1"/>
  <c r="D115" i="1"/>
  <c r="AB115" i="1"/>
  <c r="C166" i="6"/>
  <c r="F115" i="4"/>
  <c r="L115" i="4"/>
  <c r="N115" i="4"/>
  <c r="P115" i="4"/>
  <c r="R115" i="4"/>
  <c r="T115" i="4"/>
  <c r="D166" i="6"/>
  <c r="F166" i="6"/>
  <c r="X116" i="1"/>
  <c r="V116" i="1"/>
  <c r="T116" i="1"/>
  <c r="R116" i="1"/>
  <c r="P116" i="1"/>
  <c r="N116" i="1"/>
  <c r="L116" i="1"/>
  <c r="J116" i="1"/>
  <c r="H116" i="1"/>
  <c r="F116" i="1"/>
  <c r="D116" i="1"/>
  <c r="AB116" i="1"/>
  <c r="C78" i="6"/>
  <c r="F116" i="4"/>
  <c r="L116" i="4"/>
  <c r="N116" i="4"/>
  <c r="P116" i="4"/>
  <c r="R116" i="4"/>
  <c r="T116" i="4"/>
  <c r="D78" i="6"/>
  <c r="F78" i="6"/>
  <c r="X117" i="1"/>
  <c r="V117" i="1"/>
  <c r="T117" i="1"/>
  <c r="R117" i="1"/>
  <c r="P117" i="1"/>
  <c r="N117" i="1"/>
  <c r="L117" i="1"/>
  <c r="J117" i="1"/>
  <c r="H117" i="1"/>
  <c r="F117" i="1"/>
  <c r="D117" i="1"/>
  <c r="AB117" i="1"/>
  <c r="C148" i="6"/>
  <c r="F117" i="4"/>
  <c r="L117" i="4"/>
  <c r="N117" i="4"/>
  <c r="P117" i="4"/>
  <c r="R117" i="4"/>
  <c r="T117" i="4"/>
  <c r="D148" i="6"/>
  <c r="F148" i="6"/>
  <c r="X118" i="1"/>
  <c r="V118" i="1"/>
  <c r="T118" i="1"/>
  <c r="R118" i="1"/>
  <c r="P118" i="1"/>
  <c r="N118" i="1"/>
  <c r="L118" i="1"/>
  <c r="J118" i="1"/>
  <c r="H118" i="1"/>
  <c r="F118" i="1"/>
  <c r="D118" i="1"/>
  <c r="AB118" i="1"/>
  <c r="C102" i="6"/>
  <c r="F118" i="4"/>
  <c r="L118" i="4"/>
  <c r="N118" i="4"/>
  <c r="P118" i="4"/>
  <c r="R118" i="4"/>
  <c r="T118" i="4"/>
  <c r="D102" i="6"/>
  <c r="F102" i="6"/>
  <c r="X119" i="1"/>
  <c r="V119" i="1"/>
  <c r="T119" i="1"/>
  <c r="R119" i="1"/>
  <c r="P119" i="1"/>
  <c r="N119" i="1"/>
  <c r="L119" i="1"/>
  <c r="J119" i="1"/>
  <c r="H119" i="1"/>
  <c r="F119" i="1"/>
  <c r="D119" i="1"/>
  <c r="AB119" i="1"/>
  <c r="C83" i="6"/>
  <c r="F119" i="4"/>
  <c r="L119" i="4"/>
  <c r="N119" i="4"/>
  <c r="P119" i="4"/>
  <c r="R119" i="4"/>
  <c r="T119" i="4"/>
  <c r="D83" i="6"/>
  <c r="F83" i="6"/>
  <c r="X120" i="1"/>
  <c r="V120" i="1"/>
  <c r="T120" i="1"/>
  <c r="R120" i="1"/>
  <c r="P120" i="1"/>
  <c r="N120" i="1"/>
  <c r="L120" i="1"/>
  <c r="J120" i="1"/>
  <c r="H120" i="1"/>
  <c r="F120" i="1"/>
  <c r="D120" i="1"/>
  <c r="AB120" i="1"/>
  <c r="C172" i="6"/>
  <c r="F120" i="4"/>
  <c r="L120" i="4"/>
  <c r="N120" i="4"/>
  <c r="P120" i="4"/>
  <c r="R120" i="4"/>
  <c r="T120" i="4"/>
  <c r="D172" i="6"/>
  <c r="F172" i="6"/>
  <c r="X121" i="1"/>
  <c r="V121" i="1"/>
  <c r="T121" i="1"/>
  <c r="R121" i="1"/>
  <c r="P121" i="1"/>
  <c r="N121" i="1"/>
  <c r="L121" i="1"/>
  <c r="J121" i="1"/>
  <c r="H121" i="1"/>
  <c r="F121" i="1"/>
  <c r="D121" i="1"/>
  <c r="AB121" i="1"/>
  <c r="C63" i="6"/>
  <c r="F121" i="4"/>
  <c r="L121" i="4"/>
  <c r="N121" i="4"/>
  <c r="P121" i="4"/>
  <c r="R121" i="4"/>
  <c r="T121" i="4"/>
  <c r="D63" i="6"/>
  <c r="F63" i="6"/>
  <c r="X122" i="1"/>
  <c r="V122" i="1"/>
  <c r="T122" i="1"/>
  <c r="R122" i="1"/>
  <c r="P122" i="1"/>
  <c r="N122" i="1"/>
  <c r="L122" i="1"/>
  <c r="J122" i="1"/>
  <c r="H122" i="1"/>
  <c r="F122" i="1"/>
  <c r="D122" i="1"/>
  <c r="AB122" i="1"/>
  <c r="C70" i="6"/>
  <c r="F122" i="4"/>
  <c r="L122" i="4"/>
  <c r="N122" i="4"/>
  <c r="P122" i="4"/>
  <c r="R122" i="4"/>
  <c r="T122" i="4"/>
  <c r="D70" i="6"/>
  <c r="F70" i="6"/>
  <c r="X123" i="1"/>
  <c r="V123" i="1"/>
  <c r="T123" i="1"/>
  <c r="R123" i="1"/>
  <c r="P123" i="1"/>
  <c r="N123" i="1"/>
  <c r="L123" i="1"/>
  <c r="J123" i="1"/>
  <c r="H123" i="1"/>
  <c r="F123" i="1"/>
  <c r="D123" i="1"/>
  <c r="AB123" i="1"/>
  <c r="C120" i="6"/>
  <c r="F123" i="4"/>
  <c r="L123" i="4"/>
  <c r="N123" i="4"/>
  <c r="P123" i="4"/>
  <c r="R123" i="4"/>
  <c r="T123" i="4"/>
  <c r="D120" i="6"/>
  <c r="F120" i="6"/>
  <c r="X124" i="1"/>
  <c r="V124" i="1"/>
  <c r="T124" i="1"/>
  <c r="R124" i="1"/>
  <c r="P124" i="1"/>
  <c r="N124" i="1"/>
  <c r="L124" i="1"/>
  <c r="J124" i="1"/>
  <c r="H124" i="1"/>
  <c r="F124" i="1"/>
  <c r="D124" i="1"/>
  <c r="AB124" i="1"/>
  <c r="C128" i="6"/>
  <c r="F124" i="4"/>
  <c r="L124" i="4"/>
  <c r="N124" i="4"/>
  <c r="P124" i="4"/>
  <c r="R124" i="4"/>
  <c r="T124" i="4"/>
  <c r="D128" i="6"/>
  <c r="F128" i="6"/>
  <c r="X125" i="1"/>
  <c r="V125" i="1"/>
  <c r="T125" i="1"/>
  <c r="R125" i="1"/>
  <c r="P125" i="1"/>
  <c r="N125" i="1"/>
  <c r="L125" i="1"/>
  <c r="J125" i="1"/>
  <c r="H125" i="1"/>
  <c r="F125" i="1"/>
  <c r="D125" i="1"/>
  <c r="AB125" i="1"/>
  <c r="C45" i="6"/>
  <c r="F125" i="4"/>
  <c r="L125" i="4"/>
  <c r="N125" i="4"/>
  <c r="P125" i="4"/>
  <c r="R125" i="4"/>
  <c r="T125" i="4"/>
  <c r="D45" i="6"/>
  <c r="F45" i="6"/>
  <c r="X126" i="1"/>
  <c r="V126" i="1"/>
  <c r="T126" i="1"/>
  <c r="R126" i="1"/>
  <c r="P126" i="1"/>
  <c r="N126" i="1"/>
  <c r="L126" i="1"/>
  <c r="J126" i="1"/>
  <c r="H126" i="1"/>
  <c r="F126" i="1"/>
  <c r="D126" i="1"/>
  <c r="AB126" i="1"/>
  <c r="C143" i="6"/>
  <c r="F126" i="4"/>
  <c r="L126" i="4"/>
  <c r="N126" i="4"/>
  <c r="P126" i="4"/>
  <c r="R126" i="4"/>
  <c r="T126" i="4"/>
  <c r="D143" i="6"/>
  <c r="F143" i="6"/>
  <c r="X127" i="1"/>
  <c r="V127" i="1"/>
  <c r="T127" i="1"/>
  <c r="R127" i="1"/>
  <c r="P127" i="1"/>
  <c r="N127" i="1"/>
  <c r="L127" i="1"/>
  <c r="J127" i="1"/>
  <c r="H127" i="1"/>
  <c r="F127" i="1"/>
  <c r="D127" i="1"/>
  <c r="AB127" i="1"/>
  <c r="C61" i="6"/>
  <c r="F127" i="4"/>
  <c r="L127" i="4"/>
  <c r="N127" i="4"/>
  <c r="P127" i="4"/>
  <c r="R127" i="4"/>
  <c r="T127" i="4"/>
  <c r="D61" i="6"/>
  <c r="F61" i="6"/>
  <c r="X128" i="1"/>
  <c r="V128" i="1"/>
  <c r="T128" i="1"/>
  <c r="R128" i="1"/>
  <c r="P128" i="1"/>
  <c r="N128" i="1"/>
  <c r="L128" i="1"/>
  <c r="J128" i="1"/>
  <c r="H128" i="1"/>
  <c r="F128" i="1"/>
  <c r="D128" i="1"/>
  <c r="AB128" i="1"/>
  <c r="C65" i="6"/>
  <c r="F128" i="4"/>
  <c r="L128" i="4"/>
  <c r="N128" i="4"/>
  <c r="P128" i="4"/>
  <c r="R128" i="4"/>
  <c r="T128" i="4"/>
  <c r="D65" i="6"/>
  <c r="F65" i="6"/>
  <c r="X129" i="1"/>
  <c r="V129" i="1"/>
  <c r="T129" i="1"/>
  <c r="R129" i="1"/>
  <c r="P129" i="1"/>
  <c r="N129" i="1"/>
  <c r="L129" i="1"/>
  <c r="J129" i="1"/>
  <c r="H129" i="1"/>
  <c r="F129" i="1"/>
  <c r="D129" i="1"/>
  <c r="AB129" i="1"/>
  <c r="C110" i="6"/>
  <c r="F129" i="4"/>
  <c r="L129" i="4"/>
  <c r="N129" i="4"/>
  <c r="P129" i="4"/>
  <c r="R129" i="4"/>
  <c r="T129" i="4"/>
  <c r="D110" i="6"/>
  <c r="F110" i="6"/>
  <c r="X130" i="1"/>
  <c r="V130" i="1"/>
  <c r="T130" i="1"/>
  <c r="R130" i="1"/>
  <c r="P130" i="1"/>
  <c r="N130" i="1"/>
  <c r="L130" i="1"/>
  <c r="J130" i="1"/>
  <c r="H130" i="1"/>
  <c r="F130" i="1"/>
  <c r="D130" i="1"/>
  <c r="AB130" i="1"/>
  <c r="C162" i="6"/>
  <c r="F130" i="4"/>
  <c r="L130" i="4"/>
  <c r="N130" i="4"/>
  <c r="P130" i="4"/>
  <c r="R130" i="4"/>
  <c r="T130" i="4"/>
  <c r="D162" i="6"/>
  <c r="F162" i="6"/>
  <c r="X131" i="1"/>
  <c r="V131" i="1"/>
  <c r="T131" i="1"/>
  <c r="R131" i="1"/>
  <c r="P131" i="1"/>
  <c r="N131" i="1"/>
  <c r="L131" i="1"/>
  <c r="J131" i="1"/>
  <c r="H131" i="1"/>
  <c r="F131" i="1"/>
  <c r="D131" i="1"/>
  <c r="AB131" i="1"/>
  <c r="C100" i="6"/>
  <c r="F131" i="4"/>
  <c r="L131" i="4"/>
  <c r="N131" i="4"/>
  <c r="P131" i="4"/>
  <c r="R131" i="4"/>
  <c r="T131" i="4"/>
  <c r="D100" i="6"/>
  <c r="F100" i="6"/>
  <c r="X132" i="1"/>
  <c r="V132" i="1"/>
  <c r="T132" i="1"/>
  <c r="R132" i="1"/>
  <c r="P132" i="1"/>
  <c r="N132" i="1"/>
  <c r="L132" i="1"/>
  <c r="J132" i="1"/>
  <c r="H132" i="1"/>
  <c r="F132" i="1"/>
  <c r="D132" i="1"/>
  <c r="AB132" i="1"/>
  <c r="C165" i="6"/>
  <c r="F132" i="4"/>
  <c r="L132" i="4"/>
  <c r="N132" i="4"/>
  <c r="P132" i="4"/>
  <c r="R132" i="4"/>
  <c r="T132" i="4"/>
  <c r="D165" i="6"/>
  <c r="F165" i="6"/>
  <c r="X133" i="1"/>
  <c r="V133" i="1"/>
  <c r="T133" i="1"/>
  <c r="R133" i="1"/>
  <c r="P133" i="1"/>
  <c r="N133" i="1"/>
  <c r="L133" i="1"/>
  <c r="J133" i="1"/>
  <c r="H133" i="1"/>
  <c r="F133" i="1"/>
  <c r="D133" i="1"/>
  <c r="AB133" i="1"/>
  <c r="C107" i="6"/>
  <c r="F133" i="4"/>
  <c r="L133" i="4"/>
  <c r="N133" i="4"/>
  <c r="P133" i="4"/>
  <c r="R133" i="4"/>
  <c r="T133" i="4"/>
  <c r="D107" i="6"/>
  <c r="F107" i="6"/>
  <c r="X134" i="1"/>
  <c r="V134" i="1"/>
  <c r="T134" i="1"/>
  <c r="R134" i="1"/>
  <c r="P134" i="1"/>
  <c r="N134" i="1"/>
  <c r="L134" i="1"/>
  <c r="J134" i="1"/>
  <c r="H134" i="1"/>
  <c r="F134" i="1"/>
  <c r="D134" i="1"/>
  <c r="AB134" i="1"/>
  <c r="C176" i="6"/>
  <c r="F134" i="4"/>
  <c r="L134" i="4"/>
  <c r="N134" i="4"/>
  <c r="P134" i="4"/>
  <c r="R134" i="4"/>
  <c r="T134" i="4"/>
  <c r="D176" i="6"/>
  <c r="F176" i="6"/>
  <c r="X135" i="1"/>
  <c r="V135" i="1"/>
  <c r="T135" i="1"/>
  <c r="R135" i="1"/>
  <c r="P135" i="1"/>
  <c r="N135" i="1"/>
  <c r="L135" i="1"/>
  <c r="J135" i="1"/>
  <c r="H135" i="1"/>
  <c r="F135" i="1"/>
  <c r="D135" i="1"/>
  <c r="AB135" i="1"/>
  <c r="C177" i="6"/>
  <c r="F135" i="4"/>
  <c r="L135" i="4"/>
  <c r="N135" i="4"/>
  <c r="P135" i="4"/>
  <c r="R135" i="4"/>
  <c r="T135" i="4"/>
  <c r="D177" i="6"/>
  <c r="F177" i="6"/>
  <c r="X136" i="1"/>
  <c r="V136" i="1"/>
  <c r="T136" i="1"/>
  <c r="R136" i="1"/>
  <c r="P136" i="1"/>
  <c r="N136" i="1"/>
  <c r="L136" i="1"/>
  <c r="J136" i="1"/>
  <c r="H136" i="1"/>
  <c r="F136" i="1"/>
  <c r="D136" i="1"/>
  <c r="AB136" i="1"/>
  <c r="C36" i="6"/>
  <c r="F136" i="4"/>
  <c r="L136" i="4"/>
  <c r="N136" i="4"/>
  <c r="P136" i="4"/>
  <c r="R136" i="4"/>
  <c r="T136" i="4"/>
  <c r="D36" i="6"/>
  <c r="F36" i="6"/>
  <c r="X137" i="1"/>
  <c r="V137" i="1"/>
  <c r="T137" i="1"/>
  <c r="R137" i="1"/>
  <c r="P137" i="1"/>
  <c r="N137" i="1"/>
  <c r="L137" i="1"/>
  <c r="J137" i="1"/>
  <c r="H137" i="1"/>
  <c r="F137" i="1"/>
  <c r="D137" i="1"/>
  <c r="AB137" i="1"/>
  <c r="C129" i="6"/>
  <c r="F137" i="4"/>
  <c r="L137" i="4"/>
  <c r="N137" i="4"/>
  <c r="P137" i="4"/>
  <c r="R137" i="4"/>
  <c r="T137" i="4"/>
  <c r="D129" i="6"/>
  <c r="F129" i="6"/>
  <c r="X138" i="1"/>
  <c r="V138" i="1"/>
  <c r="T138" i="1"/>
  <c r="R138" i="1"/>
  <c r="P138" i="1"/>
  <c r="N138" i="1"/>
  <c r="L138" i="1"/>
  <c r="J138" i="1"/>
  <c r="H138" i="1"/>
  <c r="F138" i="1"/>
  <c r="D138" i="1"/>
  <c r="AB138" i="1"/>
  <c r="C37" i="6"/>
  <c r="F138" i="4"/>
  <c r="L138" i="4"/>
  <c r="N138" i="4"/>
  <c r="P138" i="4"/>
  <c r="R138" i="4"/>
  <c r="T138" i="4"/>
  <c r="D37" i="6"/>
  <c r="F37" i="6"/>
  <c r="X139" i="1"/>
  <c r="V139" i="1"/>
  <c r="T139" i="1"/>
  <c r="R139" i="1"/>
  <c r="P139" i="1"/>
  <c r="N139" i="1"/>
  <c r="L139" i="1"/>
  <c r="J139" i="1"/>
  <c r="H139" i="1"/>
  <c r="F139" i="1"/>
  <c r="D139" i="1"/>
  <c r="AB139" i="1"/>
  <c r="C82" i="6"/>
  <c r="F139" i="4"/>
  <c r="L139" i="4"/>
  <c r="N139" i="4"/>
  <c r="P139" i="4"/>
  <c r="R139" i="4"/>
  <c r="T139" i="4"/>
  <c r="D82" i="6"/>
  <c r="F82" i="6"/>
  <c r="X140" i="1"/>
  <c r="V140" i="1"/>
  <c r="T140" i="1"/>
  <c r="R140" i="1"/>
  <c r="P140" i="1"/>
  <c r="N140" i="1"/>
  <c r="L140" i="1"/>
  <c r="J140" i="1"/>
  <c r="H140" i="1"/>
  <c r="F140" i="1"/>
  <c r="D140" i="1"/>
  <c r="AB140" i="1"/>
  <c r="C66" i="6"/>
  <c r="F140" i="4"/>
  <c r="L140" i="4"/>
  <c r="N140" i="4"/>
  <c r="P140" i="4"/>
  <c r="R140" i="4"/>
  <c r="T140" i="4"/>
  <c r="D66" i="6"/>
  <c r="F66" i="6"/>
  <c r="X141" i="1"/>
  <c r="V141" i="1"/>
  <c r="T141" i="1"/>
  <c r="R141" i="1"/>
  <c r="P141" i="1"/>
  <c r="N141" i="1"/>
  <c r="L141" i="1"/>
  <c r="J141" i="1"/>
  <c r="H141" i="1"/>
  <c r="F141" i="1"/>
  <c r="D141" i="1"/>
  <c r="AB141" i="1"/>
  <c r="C77" i="6"/>
  <c r="F141" i="4"/>
  <c r="L141" i="4"/>
  <c r="N141" i="4"/>
  <c r="P141" i="4"/>
  <c r="R141" i="4"/>
  <c r="T141" i="4"/>
  <c r="D77" i="6"/>
  <c r="F77" i="6"/>
  <c r="X142" i="1"/>
  <c r="V142" i="1"/>
  <c r="T142" i="1"/>
  <c r="R142" i="1"/>
  <c r="P142" i="1"/>
  <c r="N142" i="1"/>
  <c r="L142" i="1"/>
  <c r="J142" i="1"/>
  <c r="H142" i="1"/>
  <c r="F142" i="1"/>
  <c r="D142" i="1"/>
  <c r="AB142" i="1"/>
  <c r="C169" i="6"/>
  <c r="F142" i="4"/>
  <c r="L142" i="4"/>
  <c r="N142" i="4"/>
  <c r="P142" i="4"/>
  <c r="R142" i="4"/>
  <c r="T142" i="4"/>
  <c r="D169" i="6"/>
  <c r="F169" i="6"/>
  <c r="X143" i="1"/>
  <c r="V143" i="1"/>
  <c r="T143" i="1"/>
  <c r="R143" i="1"/>
  <c r="P143" i="1"/>
  <c r="N143" i="1"/>
  <c r="L143" i="1"/>
  <c r="J143" i="1"/>
  <c r="H143" i="1"/>
  <c r="F143" i="1"/>
  <c r="D143" i="1"/>
  <c r="AB143" i="1"/>
  <c r="C132" i="6"/>
  <c r="F143" i="4"/>
  <c r="L143" i="4"/>
  <c r="N143" i="4"/>
  <c r="P143" i="4"/>
  <c r="R143" i="4"/>
  <c r="T143" i="4"/>
  <c r="D132" i="6"/>
  <c r="F132" i="6"/>
  <c r="X144" i="1"/>
  <c r="V144" i="1"/>
  <c r="T144" i="1"/>
  <c r="R144" i="1"/>
  <c r="P144" i="1"/>
  <c r="N144" i="1"/>
  <c r="L144" i="1"/>
  <c r="J144" i="1"/>
  <c r="H144" i="1"/>
  <c r="F144" i="1"/>
  <c r="D144" i="1"/>
  <c r="AB144" i="1"/>
  <c r="C134" i="6"/>
  <c r="F144" i="4"/>
  <c r="L144" i="4"/>
  <c r="N144" i="4"/>
  <c r="P144" i="4"/>
  <c r="R144" i="4"/>
  <c r="T144" i="4"/>
  <c r="D134" i="6"/>
  <c r="F134" i="6"/>
  <c r="X145" i="1"/>
  <c r="V145" i="1"/>
  <c r="T145" i="1"/>
  <c r="R145" i="1"/>
  <c r="P145" i="1"/>
  <c r="N145" i="1"/>
  <c r="L145" i="1"/>
  <c r="J145" i="1"/>
  <c r="H145" i="1"/>
  <c r="F145" i="1"/>
  <c r="D145" i="1"/>
  <c r="AB145" i="1"/>
  <c r="C55" i="6"/>
  <c r="F145" i="4"/>
  <c r="L145" i="4"/>
  <c r="N145" i="4"/>
  <c r="P145" i="4"/>
  <c r="R145" i="4"/>
  <c r="T145" i="4"/>
  <c r="D55" i="6"/>
  <c r="F55" i="6"/>
  <c r="X146" i="1"/>
  <c r="V146" i="1"/>
  <c r="T146" i="1"/>
  <c r="R146" i="1"/>
  <c r="P146" i="1"/>
  <c r="N146" i="1"/>
  <c r="L146" i="1"/>
  <c r="J146" i="1"/>
  <c r="H146" i="1"/>
  <c r="F146" i="1"/>
  <c r="D146" i="1"/>
  <c r="AB146" i="1"/>
  <c r="C145" i="6"/>
  <c r="F146" i="4"/>
  <c r="L146" i="4"/>
  <c r="N146" i="4"/>
  <c r="P146" i="4"/>
  <c r="R146" i="4"/>
  <c r="T146" i="4"/>
  <c r="D145" i="6"/>
  <c r="F145" i="6"/>
  <c r="X147" i="1"/>
  <c r="V147" i="1"/>
  <c r="T147" i="1"/>
  <c r="R147" i="1"/>
  <c r="P147" i="1"/>
  <c r="N147" i="1"/>
  <c r="L147" i="1"/>
  <c r="J147" i="1"/>
  <c r="H147" i="1"/>
  <c r="F147" i="1"/>
  <c r="D147" i="1"/>
  <c r="AB147" i="1"/>
  <c r="C48" i="6"/>
  <c r="F147" i="4"/>
  <c r="L147" i="4"/>
  <c r="N147" i="4"/>
  <c r="P147" i="4"/>
  <c r="R147" i="4"/>
  <c r="T147" i="4"/>
  <c r="D48" i="6"/>
  <c r="F48" i="6"/>
  <c r="X148" i="1"/>
  <c r="V148" i="1"/>
  <c r="T148" i="1"/>
  <c r="R148" i="1"/>
  <c r="P148" i="1"/>
  <c r="N148" i="1"/>
  <c r="L148" i="1"/>
  <c r="J148" i="1"/>
  <c r="H148" i="1"/>
  <c r="F148" i="1"/>
  <c r="D148" i="1"/>
  <c r="AB148" i="1"/>
  <c r="C75" i="6"/>
  <c r="F148" i="4"/>
  <c r="L148" i="4"/>
  <c r="N148" i="4"/>
  <c r="P148" i="4"/>
  <c r="R148" i="4"/>
  <c r="T148" i="4"/>
  <c r="D75" i="6"/>
  <c r="F75" i="6"/>
  <c r="X149" i="1"/>
  <c r="V149" i="1"/>
  <c r="T149" i="1"/>
  <c r="R149" i="1"/>
  <c r="P149" i="1"/>
  <c r="N149" i="1"/>
  <c r="L149" i="1"/>
  <c r="J149" i="1"/>
  <c r="H149" i="1"/>
  <c r="F149" i="1"/>
  <c r="D149" i="1"/>
  <c r="AB149" i="1"/>
  <c r="C116" i="6"/>
  <c r="F149" i="4"/>
  <c r="L149" i="4"/>
  <c r="N149" i="4"/>
  <c r="P149" i="4"/>
  <c r="R149" i="4"/>
  <c r="T149" i="4"/>
  <c r="D116" i="6"/>
  <c r="F116" i="6"/>
  <c r="X150" i="1"/>
  <c r="V150" i="1"/>
  <c r="T150" i="1"/>
  <c r="R150" i="1"/>
  <c r="P150" i="1"/>
  <c r="N150" i="1"/>
  <c r="L150" i="1"/>
  <c r="J150" i="1"/>
  <c r="H150" i="1"/>
  <c r="F150" i="1"/>
  <c r="D150" i="1"/>
  <c r="AB150" i="1"/>
  <c r="C152" i="6"/>
  <c r="F150" i="4"/>
  <c r="L150" i="4"/>
  <c r="N150" i="4"/>
  <c r="P150" i="4"/>
  <c r="R150" i="4"/>
  <c r="T150" i="4"/>
  <c r="D152" i="6"/>
  <c r="F152" i="6"/>
  <c r="X151" i="1"/>
  <c r="V151" i="1"/>
  <c r="T151" i="1"/>
  <c r="R151" i="1"/>
  <c r="P151" i="1"/>
  <c r="N151" i="1"/>
  <c r="L151" i="1"/>
  <c r="J151" i="1"/>
  <c r="H151" i="1"/>
  <c r="F151" i="1"/>
  <c r="D151" i="1"/>
  <c r="AB151" i="1"/>
  <c r="C41" i="6"/>
  <c r="F151" i="4"/>
  <c r="L151" i="4"/>
  <c r="N151" i="4"/>
  <c r="P151" i="4"/>
  <c r="R151" i="4"/>
  <c r="T151" i="4"/>
  <c r="D41" i="6"/>
  <c r="F41" i="6"/>
  <c r="X152" i="1"/>
  <c r="V152" i="1"/>
  <c r="T152" i="1"/>
  <c r="R152" i="1"/>
  <c r="P152" i="1"/>
  <c r="N152" i="1"/>
  <c r="L152" i="1"/>
  <c r="J152" i="1"/>
  <c r="H152" i="1"/>
  <c r="F152" i="1"/>
  <c r="D152" i="1"/>
  <c r="AB152" i="1"/>
  <c r="C71" i="6"/>
  <c r="F152" i="4"/>
  <c r="L152" i="4"/>
  <c r="N152" i="4"/>
  <c r="P152" i="4"/>
  <c r="R152" i="4"/>
  <c r="T152" i="4"/>
  <c r="D71" i="6"/>
  <c r="F71" i="6"/>
  <c r="X153" i="1"/>
  <c r="V153" i="1"/>
  <c r="T153" i="1"/>
  <c r="R153" i="1"/>
  <c r="P153" i="1"/>
  <c r="N153" i="1"/>
  <c r="L153" i="1"/>
  <c r="J153" i="1"/>
  <c r="H153" i="1"/>
  <c r="F153" i="1"/>
  <c r="D153" i="1"/>
  <c r="AB153" i="1"/>
  <c r="C68" i="6"/>
  <c r="F153" i="4"/>
  <c r="L153" i="4"/>
  <c r="N153" i="4"/>
  <c r="P153" i="4"/>
  <c r="R153" i="4"/>
  <c r="T153" i="4"/>
  <c r="D68" i="6"/>
  <c r="F68" i="6"/>
  <c r="X154" i="1"/>
  <c r="V154" i="1"/>
  <c r="T154" i="1"/>
  <c r="R154" i="1"/>
  <c r="P154" i="1"/>
  <c r="N154" i="1"/>
  <c r="L154" i="1"/>
  <c r="J154" i="1"/>
  <c r="H154" i="1"/>
  <c r="F154" i="1"/>
  <c r="D154" i="1"/>
  <c r="AB154" i="1"/>
  <c r="C38" i="6"/>
  <c r="F154" i="4"/>
  <c r="L154" i="4"/>
  <c r="N154" i="4"/>
  <c r="P154" i="4"/>
  <c r="R154" i="4"/>
  <c r="T154" i="4"/>
  <c r="D38" i="6"/>
  <c r="F38" i="6"/>
  <c r="X155" i="1"/>
  <c r="V155" i="1"/>
  <c r="T155" i="1"/>
  <c r="R155" i="1"/>
  <c r="P155" i="1"/>
  <c r="N155" i="1"/>
  <c r="L155" i="1"/>
  <c r="J155" i="1"/>
  <c r="H155" i="1"/>
  <c r="F155" i="1"/>
  <c r="D155" i="1"/>
  <c r="AB155" i="1"/>
  <c r="C151" i="6"/>
  <c r="F155" i="4"/>
  <c r="L155" i="4"/>
  <c r="N155" i="4"/>
  <c r="P155" i="4"/>
  <c r="R155" i="4"/>
  <c r="T155" i="4"/>
  <c r="D151" i="6"/>
  <c r="F151" i="6"/>
  <c r="X156" i="1"/>
  <c r="V156" i="1"/>
  <c r="T156" i="1"/>
  <c r="R156" i="1"/>
  <c r="P156" i="1"/>
  <c r="N156" i="1"/>
  <c r="L156" i="1"/>
  <c r="J156" i="1"/>
  <c r="H156" i="1"/>
  <c r="F156" i="1"/>
  <c r="D156" i="1"/>
  <c r="AB156" i="1"/>
  <c r="C171" i="6"/>
  <c r="F156" i="4"/>
  <c r="L156" i="4"/>
  <c r="N156" i="4"/>
  <c r="P156" i="4"/>
  <c r="R156" i="4"/>
  <c r="T156" i="4"/>
  <c r="D171" i="6"/>
  <c r="F171" i="6"/>
  <c r="X157" i="1"/>
  <c r="V157" i="1"/>
  <c r="T157" i="1"/>
  <c r="R157" i="1"/>
  <c r="P157" i="1"/>
  <c r="N157" i="1"/>
  <c r="L157" i="1"/>
  <c r="J157" i="1"/>
  <c r="H157" i="1"/>
  <c r="F157" i="1"/>
  <c r="D157" i="1"/>
  <c r="AB157" i="1"/>
  <c r="C91" i="6"/>
  <c r="F157" i="4"/>
  <c r="L157" i="4"/>
  <c r="N157" i="4"/>
  <c r="P157" i="4"/>
  <c r="R157" i="4"/>
  <c r="T157" i="4"/>
  <c r="D91" i="6"/>
  <c r="F91" i="6"/>
  <c r="X158" i="1"/>
  <c r="V158" i="1"/>
  <c r="T158" i="1"/>
  <c r="R158" i="1"/>
  <c r="P158" i="1"/>
  <c r="N158" i="1"/>
  <c r="L158" i="1"/>
  <c r="J158" i="1"/>
  <c r="H158" i="1"/>
  <c r="F158" i="1"/>
  <c r="D158" i="1"/>
  <c r="AB158" i="1"/>
  <c r="C111" i="6"/>
  <c r="F158" i="4"/>
  <c r="L158" i="4"/>
  <c r="N158" i="4"/>
  <c r="P158" i="4"/>
  <c r="R158" i="4"/>
  <c r="T158" i="4"/>
  <c r="D111" i="6"/>
  <c r="F111" i="6"/>
  <c r="X159" i="1"/>
  <c r="V159" i="1"/>
  <c r="T159" i="1"/>
  <c r="R159" i="1"/>
  <c r="P159" i="1"/>
  <c r="N159" i="1"/>
  <c r="L159" i="1"/>
  <c r="J159" i="1"/>
  <c r="H159" i="1"/>
  <c r="F159" i="1"/>
  <c r="D159" i="1"/>
  <c r="AB159" i="1"/>
  <c r="C9" i="6"/>
  <c r="P159" i="4"/>
  <c r="F159" i="4"/>
  <c r="L159" i="4"/>
  <c r="N159" i="4"/>
  <c r="R159" i="4"/>
  <c r="T159" i="4"/>
  <c r="D9" i="6"/>
  <c r="F9" i="6"/>
  <c r="X160" i="1"/>
  <c r="V160" i="1"/>
  <c r="T160" i="1"/>
  <c r="R160" i="1"/>
  <c r="P160" i="1"/>
  <c r="N160" i="1"/>
  <c r="L160" i="1"/>
  <c r="J160" i="1"/>
  <c r="H160" i="1"/>
  <c r="F160" i="1"/>
  <c r="D160" i="1"/>
  <c r="AB160" i="1"/>
  <c r="C118" i="6"/>
  <c r="F160" i="4"/>
  <c r="L160" i="4"/>
  <c r="N160" i="4"/>
  <c r="P160" i="4"/>
  <c r="R160" i="4"/>
  <c r="T160" i="4"/>
  <c r="D118" i="6"/>
  <c r="F118" i="6"/>
  <c r="X161" i="1"/>
  <c r="V161" i="1"/>
  <c r="T161" i="1"/>
  <c r="R161" i="1"/>
  <c r="P161" i="1"/>
  <c r="N161" i="1"/>
  <c r="L161" i="1"/>
  <c r="J161" i="1"/>
  <c r="H161" i="1"/>
  <c r="F161" i="1"/>
  <c r="D161" i="1"/>
  <c r="AB161" i="1"/>
  <c r="C150" i="6"/>
  <c r="F161" i="4"/>
  <c r="L161" i="4"/>
  <c r="N161" i="4"/>
  <c r="P161" i="4"/>
  <c r="R161" i="4"/>
  <c r="T161" i="4"/>
  <c r="D150" i="6"/>
  <c r="F150" i="6"/>
  <c r="X162" i="1"/>
  <c r="V162" i="1"/>
  <c r="T162" i="1"/>
  <c r="R162" i="1"/>
  <c r="P162" i="1"/>
  <c r="N162" i="1"/>
  <c r="L162" i="1"/>
  <c r="J162" i="1"/>
  <c r="H162" i="1"/>
  <c r="F162" i="1"/>
  <c r="D162" i="1"/>
  <c r="AB162" i="1"/>
  <c r="C74" i="6"/>
  <c r="F162" i="4"/>
  <c r="L162" i="4"/>
  <c r="N162" i="4"/>
  <c r="P162" i="4"/>
  <c r="R162" i="4"/>
  <c r="T162" i="4"/>
  <c r="D74" i="6"/>
  <c r="F74" i="6"/>
  <c r="X163" i="1"/>
  <c r="V163" i="1"/>
  <c r="T163" i="1"/>
  <c r="R163" i="1"/>
  <c r="P163" i="1"/>
  <c r="N163" i="1"/>
  <c r="L163" i="1"/>
  <c r="J163" i="1"/>
  <c r="H163" i="1"/>
  <c r="F163" i="1"/>
  <c r="D163" i="1"/>
  <c r="AB163" i="1"/>
  <c r="C57" i="6"/>
  <c r="F163" i="4"/>
  <c r="L163" i="4"/>
  <c r="N163" i="4"/>
  <c r="P163" i="4"/>
  <c r="R163" i="4"/>
  <c r="T163" i="4"/>
  <c r="D57" i="6"/>
  <c r="F57" i="6"/>
  <c r="X164" i="1"/>
  <c r="V164" i="1"/>
  <c r="T164" i="1"/>
  <c r="R164" i="1"/>
  <c r="P164" i="1"/>
  <c r="N164" i="1"/>
  <c r="L164" i="1"/>
  <c r="J164" i="1"/>
  <c r="H164" i="1"/>
  <c r="F164" i="1"/>
  <c r="D164" i="1"/>
  <c r="AB164" i="1"/>
  <c r="C53" i="6"/>
  <c r="F164" i="4"/>
  <c r="L164" i="4"/>
  <c r="N164" i="4"/>
  <c r="P164" i="4"/>
  <c r="R164" i="4"/>
  <c r="T164" i="4"/>
  <c r="D53" i="6"/>
  <c r="F53" i="6"/>
  <c r="X165" i="1"/>
  <c r="V165" i="1"/>
  <c r="T165" i="1"/>
  <c r="R165" i="1"/>
  <c r="P165" i="1"/>
  <c r="N165" i="1"/>
  <c r="L165" i="1"/>
  <c r="J165" i="1"/>
  <c r="H165" i="1"/>
  <c r="F165" i="1"/>
  <c r="D165" i="1"/>
  <c r="AB165" i="1"/>
  <c r="C54" i="6"/>
  <c r="F165" i="4"/>
  <c r="L165" i="4"/>
  <c r="N165" i="4"/>
  <c r="P165" i="4"/>
  <c r="R165" i="4"/>
  <c r="T165" i="4"/>
  <c r="D54" i="6"/>
  <c r="F54" i="6"/>
  <c r="X166" i="1"/>
  <c r="V166" i="1"/>
  <c r="T166" i="1"/>
  <c r="R166" i="1"/>
  <c r="P166" i="1"/>
  <c r="N166" i="1"/>
  <c r="L166" i="1"/>
  <c r="J166" i="1"/>
  <c r="H166" i="1"/>
  <c r="F166" i="1"/>
  <c r="D166" i="1"/>
  <c r="AB166" i="1"/>
  <c r="C97" i="6"/>
  <c r="F166" i="4"/>
  <c r="L166" i="4"/>
  <c r="N166" i="4"/>
  <c r="P166" i="4"/>
  <c r="R166" i="4"/>
  <c r="T166" i="4"/>
  <c r="D97" i="6"/>
  <c r="F97" i="6"/>
  <c r="X167" i="1"/>
  <c r="V167" i="1"/>
  <c r="T167" i="1"/>
  <c r="R167" i="1"/>
  <c r="P167" i="1"/>
  <c r="N167" i="1"/>
  <c r="L167" i="1"/>
  <c r="J167" i="1"/>
  <c r="H167" i="1"/>
  <c r="F167" i="1"/>
  <c r="D167" i="1"/>
  <c r="AB167" i="1"/>
  <c r="C115" i="6"/>
  <c r="F167" i="4"/>
  <c r="L167" i="4"/>
  <c r="N167" i="4"/>
  <c r="P167" i="4"/>
  <c r="R167" i="4"/>
  <c r="T167" i="4"/>
  <c r="D115" i="6"/>
  <c r="F115" i="6"/>
  <c r="X168" i="1"/>
  <c r="V168" i="1"/>
  <c r="T168" i="1"/>
  <c r="R168" i="1"/>
  <c r="P168" i="1"/>
  <c r="N168" i="1"/>
  <c r="L168" i="1"/>
  <c r="J168" i="1"/>
  <c r="H168" i="1"/>
  <c r="F168" i="1"/>
  <c r="D168" i="1"/>
  <c r="AB168" i="1"/>
  <c r="C144" i="6"/>
  <c r="F168" i="4"/>
  <c r="L168" i="4"/>
  <c r="N168" i="4"/>
  <c r="P168" i="4"/>
  <c r="R168" i="4"/>
  <c r="T168" i="4"/>
  <c r="D144" i="6"/>
  <c r="F144" i="6"/>
  <c r="X169" i="1"/>
  <c r="V169" i="1"/>
  <c r="T169" i="1"/>
  <c r="R169" i="1"/>
  <c r="P169" i="1"/>
  <c r="N169" i="1"/>
  <c r="L169" i="1"/>
  <c r="J169" i="1"/>
  <c r="H169" i="1"/>
  <c r="F169" i="1"/>
  <c r="D169" i="1"/>
  <c r="AB169" i="1"/>
  <c r="C51" i="6"/>
  <c r="F169" i="4"/>
  <c r="L169" i="4"/>
  <c r="N169" i="4"/>
  <c r="P169" i="4"/>
  <c r="R169" i="4"/>
  <c r="T169" i="4"/>
  <c r="D51" i="6"/>
  <c r="F51" i="6"/>
  <c r="X170" i="1"/>
  <c r="V170" i="1"/>
  <c r="T170" i="1"/>
  <c r="R170" i="1"/>
  <c r="P170" i="1"/>
  <c r="N170" i="1"/>
  <c r="L170" i="1"/>
  <c r="J170" i="1"/>
  <c r="H170" i="1"/>
  <c r="F170" i="1"/>
  <c r="D170" i="1"/>
  <c r="AB170" i="1"/>
  <c r="C173" i="6"/>
  <c r="F170" i="4"/>
  <c r="L170" i="4"/>
  <c r="N170" i="4"/>
  <c r="P170" i="4"/>
  <c r="R170" i="4"/>
  <c r="T170" i="4"/>
  <c r="D173" i="6"/>
  <c r="F173" i="6"/>
  <c r="X171" i="1"/>
  <c r="V171" i="1"/>
  <c r="T171" i="1"/>
  <c r="R171" i="1"/>
  <c r="P171" i="1"/>
  <c r="N171" i="1"/>
  <c r="L171" i="1"/>
  <c r="J171" i="1"/>
  <c r="H171" i="1"/>
  <c r="F171" i="1"/>
  <c r="D171" i="1"/>
  <c r="AB171" i="1"/>
  <c r="C146" i="6"/>
  <c r="F171" i="4"/>
  <c r="L171" i="4"/>
  <c r="N171" i="4"/>
  <c r="P171" i="4"/>
  <c r="R171" i="4"/>
  <c r="T171" i="4"/>
  <c r="D146" i="6"/>
  <c r="F146" i="6"/>
  <c r="X172" i="1"/>
  <c r="V172" i="1"/>
  <c r="T172" i="1"/>
  <c r="R172" i="1"/>
  <c r="P172" i="1"/>
  <c r="N172" i="1"/>
  <c r="L172" i="1"/>
  <c r="J172" i="1"/>
  <c r="H172" i="1"/>
  <c r="F172" i="1"/>
  <c r="D172" i="1"/>
  <c r="AB172" i="1"/>
  <c r="C108" i="6"/>
  <c r="F172" i="4"/>
  <c r="L172" i="4"/>
  <c r="N172" i="4"/>
  <c r="P172" i="4"/>
  <c r="R172" i="4"/>
  <c r="T172" i="4"/>
  <c r="D108" i="6"/>
  <c r="F108" i="6"/>
  <c r="X173" i="1"/>
  <c r="V173" i="1"/>
  <c r="T173" i="1"/>
  <c r="R173" i="1"/>
  <c r="P173" i="1"/>
  <c r="N173" i="1"/>
  <c r="L173" i="1"/>
  <c r="J173" i="1"/>
  <c r="H173" i="1"/>
  <c r="F173" i="1"/>
  <c r="D173" i="1"/>
  <c r="AB173" i="1"/>
  <c r="C98" i="6"/>
  <c r="F173" i="4"/>
  <c r="L173" i="4"/>
  <c r="N173" i="4"/>
  <c r="P173" i="4"/>
  <c r="R173" i="4"/>
  <c r="T173" i="4"/>
  <c r="D98" i="6"/>
  <c r="F98" i="6"/>
  <c r="X174" i="1"/>
  <c r="V174" i="1"/>
  <c r="T174" i="1"/>
  <c r="R174" i="1"/>
  <c r="P174" i="1"/>
  <c r="N174" i="1"/>
  <c r="L174" i="1"/>
  <c r="J174" i="1"/>
  <c r="H174" i="1"/>
  <c r="F174" i="1"/>
  <c r="D174" i="1"/>
  <c r="AB174" i="1"/>
  <c r="C76" i="6"/>
  <c r="F174" i="4"/>
  <c r="L174" i="4"/>
  <c r="N174" i="4"/>
  <c r="P174" i="4"/>
  <c r="R174" i="4"/>
  <c r="T174" i="4"/>
  <c r="D76" i="6"/>
  <c r="F76" i="6"/>
  <c r="X175" i="1"/>
  <c r="V175" i="1"/>
  <c r="T175" i="1"/>
  <c r="R175" i="1"/>
  <c r="P175" i="1"/>
  <c r="N175" i="1"/>
  <c r="L175" i="1"/>
  <c r="J175" i="1"/>
  <c r="H175" i="1"/>
  <c r="F175" i="1"/>
  <c r="D175" i="1"/>
  <c r="AB175" i="1"/>
  <c r="C126" i="6"/>
  <c r="F175" i="4"/>
  <c r="L175" i="4"/>
  <c r="N175" i="4"/>
  <c r="P175" i="4"/>
  <c r="R175" i="4"/>
  <c r="T175" i="4"/>
  <c r="D126" i="6"/>
  <c r="F126" i="6"/>
  <c r="X176" i="1"/>
  <c r="V176" i="1"/>
  <c r="T176" i="1"/>
  <c r="R176" i="1"/>
  <c r="P176" i="1"/>
  <c r="N176" i="1"/>
  <c r="L176" i="1"/>
  <c r="J176" i="1"/>
  <c r="H176" i="1"/>
  <c r="F176" i="1"/>
  <c r="D176" i="1"/>
  <c r="AB176" i="1"/>
  <c r="C141" i="6"/>
  <c r="F176" i="4"/>
  <c r="L176" i="4"/>
  <c r="N176" i="4"/>
  <c r="P176" i="4"/>
  <c r="R176" i="4"/>
  <c r="T176" i="4"/>
  <c r="D141" i="6"/>
  <c r="F141" i="6"/>
  <c r="X177" i="1"/>
  <c r="V177" i="1"/>
  <c r="T177" i="1"/>
  <c r="R177" i="1"/>
  <c r="P177" i="1"/>
  <c r="N177" i="1"/>
  <c r="L177" i="1"/>
  <c r="J177" i="1"/>
  <c r="H177" i="1"/>
  <c r="F177" i="1"/>
  <c r="D177" i="1"/>
  <c r="AB177" i="1"/>
  <c r="C142" i="6"/>
  <c r="F177" i="4"/>
  <c r="L177" i="4"/>
  <c r="N177" i="4"/>
  <c r="P177" i="4"/>
  <c r="R177" i="4"/>
  <c r="T177" i="4"/>
  <c r="D142" i="6"/>
  <c r="F142" i="6"/>
  <c r="X178" i="1"/>
  <c r="V178" i="1"/>
  <c r="T178" i="1"/>
  <c r="R178" i="1"/>
  <c r="P178" i="1"/>
  <c r="N178" i="1"/>
  <c r="L178" i="1"/>
  <c r="J178" i="1"/>
  <c r="H178" i="1"/>
  <c r="F178" i="1"/>
  <c r="D178" i="1"/>
  <c r="AB178" i="1"/>
  <c r="C86" i="6"/>
  <c r="F178" i="4"/>
  <c r="L178" i="4"/>
  <c r="N178" i="4"/>
  <c r="P178" i="4"/>
  <c r="R178" i="4"/>
  <c r="T178" i="4"/>
  <c r="D86" i="6"/>
  <c r="F86" i="6"/>
  <c r="X6" i="1"/>
  <c r="V6" i="1"/>
  <c r="T6" i="1"/>
  <c r="R6" i="1"/>
  <c r="P6" i="1"/>
  <c r="N6" i="1"/>
  <c r="L6" i="1"/>
  <c r="J6" i="1"/>
  <c r="H6" i="1"/>
  <c r="F6" i="1"/>
  <c r="D6" i="1"/>
  <c r="AB6" i="1"/>
  <c r="C59" i="6"/>
  <c r="F6" i="4"/>
  <c r="L6" i="4"/>
  <c r="N6" i="4"/>
  <c r="P6" i="4"/>
  <c r="R6" i="4"/>
  <c r="T6" i="4"/>
  <c r="D59" i="6"/>
  <c r="F59" i="6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</calcChain>
</file>

<file path=xl/comments1.xml><?xml version="1.0" encoding="utf-8"?>
<comments xmlns="http://schemas.openxmlformats.org/spreadsheetml/2006/main">
  <authors>
    <author>apple</author>
  </authors>
  <commentList>
    <comment ref="C4" authorId="0">
      <text>
        <r>
          <rPr>
            <b/>
            <sz val="9"/>
            <color indexed="81"/>
            <rFont val="宋体"/>
            <charset val="134"/>
          </rPr>
          <t>apple:</t>
        </r>
        <r>
          <rPr>
            <sz val="9"/>
            <color indexed="81"/>
            <rFont val="宋体"/>
            <charset val="134"/>
          </rPr>
          <t xml:space="preserve">
每400次浏览数计一分,超过总分5分按5分计取
</t>
        </r>
      </text>
    </comment>
    <comment ref="E4" authorId="0">
      <text>
        <r>
          <rPr>
            <b/>
            <sz val="9"/>
            <color indexed="81"/>
            <rFont val="宋体"/>
            <charset val="134"/>
          </rPr>
          <t>apple:</t>
        </r>
        <r>
          <rPr>
            <sz val="9"/>
            <color indexed="81"/>
            <rFont val="宋体"/>
            <charset val="134"/>
          </rPr>
          <t xml:space="preserve">
每1次赞计0.5分，超过总分5分按5分计取
</t>
        </r>
      </text>
    </comment>
  </commentList>
</comments>
</file>

<file path=xl/comments2.xml><?xml version="1.0" encoding="utf-8"?>
<comments xmlns="http://schemas.openxmlformats.org/spreadsheetml/2006/main">
  <authors>
    <author>apple</author>
  </authors>
  <commentList>
    <comment ref="H14" authorId="0">
      <text>
        <r>
          <rPr>
            <b/>
            <sz val="9"/>
            <color indexed="81"/>
            <rFont val="宋体"/>
            <family val="3"/>
            <charset val="134"/>
          </rPr>
          <t>apple:</t>
        </r>
        <r>
          <rPr>
            <sz val="9"/>
            <color indexed="81"/>
            <rFont val="宋体"/>
            <family val="3"/>
            <charset val="134"/>
          </rPr>
          <t xml:space="preserve">
根据规则，同一名作者只能获奖一次，按最高奖计取</t>
        </r>
      </text>
    </comment>
  </commentList>
</comments>
</file>

<file path=xl/sharedStrings.xml><?xml version="1.0" encoding="utf-8"?>
<sst xmlns="http://schemas.openxmlformats.org/spreadsheetml/2006/main" count="2178" uniqueCount="505">
  <si>
    <t>作品编号</t>
    <phoneticPr fontId="2" type="noConversion"/>
  </si>
  <si>
    <t>作品名称</t>
    <phoneticPr fontId="2" type="noConversion"/>
  </si>
  <si>
    <t>No.001</t>
    <phoneticPr fontId="2" type="noConversion"/>
  </si>
  <si>
    <t>No.002</t>
  </si>
  <si>
    <t>No.003</t>
  </si>
  <si>
    <t>No.004</t>
  </si>
  <si>
    <t>No.005</t>
  </si>
  <si>
    <t>No.006</t>
  </si>
  <si>
    <t>No.007</t>
  </si>
  <si>
    <t>No.008</t>
  </si>
  <si>
    <t>No.009</t>
  </si>
  <si>
    <t>No.010</t>
  </si>
  <si>
    <t>No.011</t>
  </si>
  <si>
    <t>No.012</t>
  </si>
  <si>
    <t>No.013</t>
  </si>
  <si>
    <t>No.014</t>
  </si>
  <si>
    <t>No.015</t>
  </si>
  <si>
    <t>No.016</t>
  </si>
  <si>
    <t>No.017</t>
  </si>
  <si>
    <t>No.018</t>
  </si>
  <si>
    <t>No.019</t>
  </si>
  <si>
    <t>No.020</t>
  </si>
  <si>
    <t>No.021</t>
  </si>
  <si>
    <t>No.022</t>
  </si>
  <si>
    <t>No.023</t>
  </si>
  <si>
    <t>No.024</t>
  </si>
  <si>
    <t>No.025</t>
  </si>
  <si>
    <t>No.026</t>
  </si>
  <si>
    <t>No.027</t>
  </si>
  <si>
    <t>No.028</t>
  </si>
  <si>
    <t>No.029</t>
  </si>
  <si>
    <t xml:space="preserve"> @Neruda_Nil
</t>
    <phoneticPr fontId="2" type="noConversion"/>
  </si>
  <si>
    <t>评分（1st）</t>
    <phoneticPr fontId="2" type="noConversion"/>
  </si>
  <si>
    <t>评分（2nd）</t>
    <phoneticPr fontId="2" type="noConversion"/>
  </si>
  <si>
    <t xml:space="preserve"> @周小铭
</t>
    <phoneticPr fontId="2" type="noConversion"/>
  </si>
  <si>
    <t xml:space="preserve">@戎鱼女青年
</t>
    <phoneticPr fontId="2" type="noConversion"/>
  </si>
  <si>
    <t xml:space="preserve">@DTF_刘豁达 
</t>
    <phoneticPr fontId="2" type="noConversion"/>
  </si>
  <si>
    <t>@江同學時區不在東八啊</t>
    <phoneticPr fontId="2" type="noConversion"/>
  </si>
  <si>
    <t xml:space="preserve"> @李大旋
</t>
    <phoneticPr fontId="2" type="noConversion"/>
  </si>
  <si>
    <t>蘑菇</t>
    <phoneticPr fontId="2" type="noConversion"/>
  </si>
  <si>
    <t>1st总分(5%*30%)</t>
    <phoneticPr fontId="2" type="noConversion"/>
  </si>
  <si>
    <t>2nd总分(5%*70%)</t>
    <phoneticPr fontId="2" type="noConversion"/>
  </si>
  <si>
    <t>No.030</t>
  </si>
  <si>
    <t>No.031</t>
  </si>
  <si>
    <t>No.032</t>
  </si>
  <si>
    <t>No.033</t>
  </si>
  <si>
    <t>No.034</t>
  </si>
  <si>
    <t>No.035</t>
  </si>
  <si>
    <t>No.036</t>
  </si>
  <si>
    <t>No.037</t>
  </si>
  <si>
    <t>No.038</t>
  </si>
  <si>
    <t>No.039</t>
  </si>
  <si>
    <t>No.040</t>
  </si>
  <si>
    <t>No.041</t>
  </si>
  <si>
    <t>No.042</t>
  </si>
  <si>
    <t>No.043</t>
  </si>
  <si>
    <t>No.044</t>
  </si>
  <si>
    <t>No.045</t>
  </si>
  <si>
    <t>No.046</t>
  </si>
  <si>
    <t>No.047</t>
  </si>
  <si>
    <t>No.048</t>
  </si>
  <si>
    <t>No.049</t>
  </si>
  <si>
    <t>No.050</t>
  </si>
  <si>
    <t>No.051</t>
  </si>
  <si>
    <t>@饺子女王小绵酱</t>
    <phoneticPr fontId="2" type="noConversion"/>
  </si>
  <si>
    <t>@whimsicaler</t>
    <phoneticPr fontId="2" type="noConversion"/>
  </si>
  <si>
    <t>@Natalie是小奚</t>
    <phoneticPr fontId="2" type="noConversion"/>
  </si>
  <si>
    <t>@Minikido</t>
    <phoneticPr fontId="2" type="noConversion"/>
  </si>
  <si>
    <t>@葛三火</t>
    <phoneticPr fontId="2" type="noConversion"/>
  </si>
  <si>
    <t>评审评分-1</t>
    <phoneticPr fontId="2" type="noConversion"/>
  </si>
  <si>
    <t>评审评分-2</t>
    <phoneticPr fontId="2" type="noConversion"/>
  </si>
  <si>
    <t>其他得分</t>
    <phoneticPr fontId="2" type="noConversion"/>
  </si>
  <si>
    <t>总分</t>
    <phoneticPr fontId="2" type="noConversion"/>
  </si>
  <si>
    <t>赞
（总分5分）</t>
    <phoneticPr fontId="2" type="noConversion"/>
  </si>
  <si>
    <t>总计</t>
    <phoneticPr fontId="2" type="noConversion"/>
  </si>
  <si>
    <t>获奖作者</t>
    <phoneticPr fontId="2" type="noConversion"/>
  </si>
  <si>
    <t>胶片摄影月赛第三季：我城 评分汇总</t>
    <phoneticPr fontId="2" type="noConversion"/>
  </si>
  <si>
    <t>胶片摄影月赛第三季：我城</t>
    <phoneticPr fontId="2" type="noConversion"/>
  </si>
  <si>
    <t>总分(7%)</t>
    <phoneticPr fontId="2" type="noConversion"/>
  </si>
  <si>
    <t>评分</t>
    <phoneticPr fontId="2" type="noConversion"/>
  </si>
  <si>
    <t>菲林日记·大理</t>
  </si>
  <si>
    <t>伏尔泰的安纳西</t>
  </si>
  <si>
    <t>连城</t>
  </si>
  <si>
    <t>我在台北遇见你</t>
  </si>
  <si>
    <t>Morning Shanghai City</t>
  </si>
  <si>
    <t>过往的欧洲记忆之米兰城</t>
  </si>
  <si>
    <t>过往的欧洲记忆之法兰克福</t>
  </si>
  <si>
    <t>过往的欧洲记忆之罗马</t>
  </si>
  <si>
    <t>沪上记忆</t>
  </si>
  <si>
    <t>即将逝去的十八梯，即将陌生的重庆</t>
  </si>
  <si>
    <t>从前慢</t>
  </si>
  <si>
    <t>大城市 小人物</t>
  </si>
  <si>
    <t>关于故乡关于春节</t>
  </si>
  <si>
    <t>那年没有雾霾的成都。</t>
  </si>
  <si>
    <t>我在这里只为有你</t>
  </si>
  <si>
    <t>印像厦门</t>
  </si>
  <si>
    <t>一个人的青岛</t>
  </si>
  <si>
    <t>当繁华褪去</t>
  </si>
  <si>
    <t>望不尽的无声黑白</t>
  </si>
  <si>
    <t>Blue Like The Sea</t>
  </si>
  <si>
    <t>荷城</t>
  </si>
  <si>
    <t>镜中上海</t>
  </si>
  <si>
    <t>泉州记忆</t>
  </si>
  <si>
    <t>魔都掠影</t>
  </si>
  <si>
    <t>阳光下的一角</t>
  </si>
  <si>
    <t>老杭州</t>
  </si>
  <si>
    <t>你经过的上海</t>
  </si>
  <si>
    <t>暖色布拉格</t>
  </si>
  <si>
    <t>消逝的城区</t>
  </si>
  <si>
    <t>亲爱的加德满都</t>
  </si>
  <si>
    <t>阴翳之美</t>
  </si>
  <si>
    <t>鮀城</t>
  </si>
  <si>
    <t>魔都，从夏天到秋天</t>
  </si>
  <si>
    <t>国境以南太阳以西</t>
  </si>
  <si>
    <t>北京！</t>
  </si>
  <si>
    <t>绍兴那座城。</t>
  </si>
  <si>
    <t>上海的夏天</t>
  </si>
  <si>
    <t>城市慢节奏</t>
  </si>
  <si>
    <t>魔都？雾都？</t>
  </si>
  <si>
    <t>anne跟我说她这辈子就想拥有一座属于自己的小木屋</t>
  </si>
  <si>
    <t>厦门的日与夜</t>
  </si>
  <si>
    <t>韶城日和</t>
  </si>
  <si>
    <t>情绪的城</t>
  </si>
  <si>
    <t>静谧杭城</t>
  </si>
  <si>
    <t>蓝调京城</t>
  </si>
  <si>
    <t>“温故时光”—镜头下的云南普洱地区</t>
  </si>
  <si>
    <t>一夜台北</t>
  </si>
  <si>
    <t>永康街的好是因为它正是刚刚好</t>
  </si>
  <si>
    <t>重庆重庆</t>
  </si>
  <si>
    <t>柴板福州</t>
  </si>
  <si>
    <t>爱丁堡记事</t>
  </si>
  <si>
    <t>@许亿儿</t>
    <phoneticPr fontId="2" type="noConversion"/>
  </si>
  <si>
    <t>@左脚选手</t>
    <phoneticPr fontId="2" type="noConversion"/>
  </si>
  <si>
    <t>评分</t>
    <phoneticPr fontId="2" type="noConversion"/>
  </si>
  <si>
    <t>mrsszy</t>
    <phoneticPr fontId="2" type="noConversion"/>
  </si>
  <si>
    <t>ChienChunYu</t>
    <phoneticPr fontId="2" type="noConversion"/>
  </si>
  <si>
    <t>@wil林文威</t>
    <phoneticPr fontId="2" type="noConversion"/>
  </si>
  <si>
    <t>No.052</t>
    <phoneticPr fontId="2" type="noConversion"/>
  </si>
  <si>
    <t>海曙</t>
  </si>
  <si>
    <t>No.053</t>
  </si>
  <si>
    <t>重庆巷子</t>
  </si>
  <si>
    <t>No.054</t>
  </si>
  <si>
    <t>偶遇澳门</t>
  </si>
  <si>
    <t>No.055</t>
  </si>
  <si>
    <t>忆“洋”城</t>
  </si>
  <si>
    <t>No.056</t>
  </si>
  <si>
    <t>我在这儿寻找记忆</t>
  </si>
  <si>
    <t>No.057</t>
  </si>
  <si>
    <t>皖风 ：晚风</t>
  </si>
  <si>
    <t>No.058</t>
  </si>
  <si>
    <t>渡</t>
  </si>
  <si>
    <t>No.059</t>
  </si>
  <si>
    <t>城事</t>
  </si>
  <si>
    <t>No.060</t>
  </si>
  <si>
    <t>水墨婺源</t>
  </si>
  <si>
    <t>No.061</t>
  </si>
  <si>
    <t>北京城的快慢生活</t>
  </si>
  <si>
    <t>No.062</t>
  </si>
  <si>
    <t>苏州苏州</t>
  </si>
  <si>
    <t>No.063</t>
  </si>
  <si>
    <t>城市在我耳畔发出声响</t>
  </si>
  <si>
    <t>No.064</t>
  </si>
  <si>
    <t>钢铁之城—首钢</t>
  </si>
  <si>
    <t>No.065</t>
  </si>
  <si>
    <t>和你一起走过的京城</t>
  </si>
  <si>
    <t>No.066</t>
  </si>
  <si>
    <t>夏</t>
  </si>
  <si>
    <t>No.067</t>
  </si>
  <si>
    <t>曼·游</t>
  </si>
  <si>
    <t>No.068</t>
  </si>
  <si>
    <t>广州</t>
  </si>
  <si>
    <t>No.069</t>
  </si>
  <si>
    <t>伴我走过的小时光</t>
  </si>
  <si>
    <t>No.070</t>
  </si>
  <si>
    <t>首尔</t>
  </si>
  <si>
    <t>No.071</t>
  </si>
  <si>
    <t>自行车的记忆</t>
  </si>
  <si>
    <t>No.072</t>
  </si>
  <si>
    <t>首尔</t>
    <phoneticPr fontId="2" type="noConversion"/>
  </si>
  <si>
    <t>No.073</t>
  </si>
  <si>
    <t>花城和你</t>
  </si>
  <si>
    <t>No.074</t>
  </si>
  <si>
    <t>陌生/熟悉也许</t>
  </si>
  <si>
    <t>No.075</t>
  </si>
  <si>
    <t>绍兴</t>
  </si>
  <si>
    <t>No.076</t>
  </si>
  <si>
    <t>港岛是个大T台…</t>
  </si>
  <si>
    <t>No.077</t>
  </si>
  <si>
    <t>城市之殇</t>
  </si>
  <si>
    <t>No.078</t>
  </si>
  <si>
    <t>香港</t>
  </si>
  <si>
    <t>No.079</t>
  </si>
  <si>
    <t>香港荡失路</t>
  </si>
  <si>
    <t>No.080</t>
  </si>
  <si>
    <t>生計</t>
  </si>
  <si>
    <t>No.081</t>
  </si>
  <si>
    <t>十月杭州</t>
  </si>
  <si>
    <t>No.082</t>
  </si>
  <si>
    <t>澳门，慢时光</t>
  </si>
  <si>
    <t>No.083</t>
  </si>
  <si>
    <t>广州街拍</t>
  </si>
  <si>
    <t>No.084</t>
  </si>
  <si>
    <t>No.085</t>
  </si>
  <si>
    <t>每天经过的那条街</t>
  </si>
  <si>
    <t>No.086</t>
  </si>
  <si>
    <t>米兰，米兰</t>
  </si>
  <si>
    <t>No.087</t>
  </si>
  <si>
    <t>冬日.平遥</t>
  </si>
  <si>
    <t>No.088</t>
  </si>
  <si>
    <t>In Amoy</t>
  </si>
  <si>
    <t>No.089</t>
  </si>
  <si>
    <t>三里屯东五街</t>
  </si>
  <si>
    <t>No.090</t>
  </si>
  <si>
    <t>渔人</t>
  </si>
  <si>
    <t>No.091</t>
  </si>
  <si>
    <t>老城影剧场</t>
  </si>
  <si>
    <t>No.092</t>
  </si>
  <si>
    <t>2012 夏 Genova 一日游</t>
  </si>
  <si>
    <t>No.093</t>
  </si>
  <si>
    <t>最忆杭州</t>
  </si>
  <si>
    <t>No.094</t>
  </si>
  <si>
    <t>海岛之城</t>
  </si>
  <si>
    <t>No.095</t>
  </si>
  <si>
    <t>凡人的告白书</t>
  </si>
  <si>
    <t>No.096</t>
  </si>
  <si>
    <t>越秀</t>
  </si>
  <si>
    <t>No.097</t>
  </si>
  <si>
    <t>属于广州的动与静</t>
  </si>
  <si>
    <t>No.098</t>
  </si>
  <si>
    <t>在哈尔滨</t>
  </si>
  <si>
    <t>No.099</t>
  </si>
  <si>
    <t>菲林日记·厦门</t>
  </si>
  <si>
    <t>No.100</t>
  </si>
  <si>
    <t>巴黎</t>
  </si>
  <si>
    <t>No.101</t>
  </si>
  <si>
    <t>穗城之南</t>
  </si>
  <si>
    <t>No.102</t>
  </si>
  <si>
    <t>幻象长安</t>
  </si>
  <si>
    <t>No.103</t>
  </si>
  <si>
    <t>小情小调武康路</t>
  </si>
  <si>
    <t>No.104</t>
  </si>
  <si>
    <t>黑白东京</t>
  </si>
  <si>
    <t>No.105</t>
  </si>
  <si>
    <t>我住的城市从不下雪</t>
  </si>
  <si>
    <t>No.106</t>
  </si>
  <si>
    <t>我遇见的是从前的你</t>
  </si>
  <si>
    <t>No.107</t>
  </si>
  <si>
    <t>山城别梦</t>
  </si>
  <si>
    <t>No.108</t>
  </si>
  <si>
    <t>因为你爱上这座城</t>
  </si>
  <si>
    <t>No.109</t>
  </si>
  <si>
    <t>灰的森林</t>
  </si>
  <si>
    <t>No.110</t>
  </si>
  <si>
    <t>银川-蓝山剧场</t>
  </si>
  <si>
    <t>No.111</t>
  </si>
  <si>
    <t>无法碰触的丽江</t>
  </si>
  <si>
    <t>No.112</t>
  </si>
  <si>
    <t>旧城一梦</t>
  </si>
  <si>
    <t>No.113</t>
  </si>
  <si>
    <t>雙色莫妮卡</t>
  </si>
  <si>
    <t>@小丘决定做只合格的考霸</t>
    <phoneticPr fontId="2" type="noConversion"/>
  </si>
  <si>
    <t xml:space="preserve">@
</t>
    <phoneticPr fontId="2" type="noConversion"/>
  </si>
  <si>
    <t>No.114</t>
  </si>
  <si>
    <t>颐和路的光影</t>
  </si>
  <si>
    <t>No.115</t>
  </si>
  <si>
    <t>南明湖畔</t>
  </si>
  <si>
    <t>No.116</t>
  </si>
  <si>
    <t>咖樂佛Colorful</t>
  </si>
  <si>
    <t>No.117</t>
  </si>
  <si>
    <t>慢悠悠的台南</t>
  </si>
  <si>
    <t>No.118</t>
  </si>
  <si>
    <t>2013长沙</t>
  </si>
  <si>
    <t>No.119</t>
  </si>
  <si>
    <t>本来不是我城</t>
  </si>
  <si>
    <t>No.120</t>
  </si>
  <si>
    <t>夏天的布鲁克林</t>
  </si>
  <si>
    <t>No.121</t>
  </si>
  <si>
    <t>一直在行走</t>
  </si>
  <si>
    <t>No.122</t>
  </si>
  <si>
    <t>½ 城</t>
  </si>
  <si>
    <t>No.123</t>
  </si>
  <si>
    <t>溜溜的城</t>
  </si>
  <si>
    <t>No.124</t>
  </si>
  <si>
    <t>夏末关于唐徕的记忆</t>
  </si>
  <si>
    <t>No.125</t>
  </si>
  <si>
    <t>黑白默片</t>
  </si>
  <si>
    <t>No.126</t>
  </si>
  <si>
    <t>在江边</t>
  </si>
  <si>
    <t>No.127</t>
  </si>
  <si>
    <t>消失</t>
  </si>
  <si>
    <t>No.128</t>
  </si>
  <si>
    <t>南宁，我的第二故乡</t>
  </si>
  <si>
    <t>No.129</t>
  </si>
  <si>
    <t>成都梦一场</t>
  </si>
  <si>
    <t>No.130</t>
  </si>
  <si>
    <t>丽江印象</t>
  </si>
  <si>
    <t>No.131</t>
  </si>
  <si>
    <t>胶片是一场满怀期望的等待</t>
  </si>
  <si>
    <t>No.132</t>
  </si>
  <si>
    <t>城外小城</t>
  </si>
  <si>
    <t>No.133</t>
  </si>
  <si>
    <t>武汉·印象</t>
  </si>
  <si>
    <t>No.134</t>
  </si>
  <si>
    <t>菲林香港</t>
  </si>
  <si>
    <t>No.135</t>
  </si>
  <si>
    <t>中山路的黄昏</t>
  </si>
  <si>
    <t>No.136</t>
  </si>
  <si>
    <t>古味首尔</t>
  </si>
  <si>
    <t>No.137</t>
  </si>
  <si>
    <t>在你走过的地方停留</t>
  </si>
  <si>
    <t>No.138</t>
  </si>
  <si>
    <t>秋天的那丝阳光</t>
  </si>
  <si>
    <t>No.139</t>
  </si>
  <si>
    <t>高雄</t>
  </si>
  <si>
    <t>No.140</t>
  </si>
  <si>
    <t>被遗忘的角落</t>
  </si>
  <si>
    <t>No.141</t>
  </si>
  <si>
    <t>2013杭州 桂花城小雪</t>
  </si>
  <si>
    <t>No.142</t>
  </si>
  <si>
    <t>丽江古城</t>
  </si>
  <si>
    <t>No.143</t>
  </si>
  <si>
    <t>胶片武汉</t>
  </si>
  <si>
    <t>No.144</t>
  </si>
  <si>
    <t>挤进城里，住进村里</t>
  </si>
  <si>
    <t>No.145</t>
  </si>
  <si>
    <t>I wait for you in the front—NanJing</t>
  </si>
  <si>
    <t>No.146</t>
  </si>
  <si>
    <t>纽约，纽约</t>
  </si>
  <si>
    <t>No.147</t>
  </si>
  <si>
    <t>佛山，为你转遇而安</t>
  </si>
  <si>
    <t>No.148</t>
  </si>
  <si>
    <t>奇妙的汕头</t>
  </si>
  <si>
    <t>No.149</t>
  </si>
  <si>
    <t>时光静好</t>
  </si>
  <si>
    <t>No.150</t>
  </si>
  <si>
    <t>马德里的圣诞彩灯</t>
  </si>
  <si>
    <t>No.151</t>
  </si>
  <si>
    <t>武汉</t>
  </si>
  <si>
    <t>No.152</t>
  </si>
  <si>
    <t>青岛</t>
  </si>
  <si>
    <t>No.153</t>
  </si>
  <si>
    <t>快城慢活</t>
  </si>
  <si>
    <t>No.154</t>
  </si>
  <si>
    <t>杭州，给你寄张时光的明信片</t>
  </si>
  <si>
    <t>No.155</t>
  </si>
  <si>
    <t>心城</t>
  </si>
  <si>
    <t>No.156</t>
  </si>
  <si>
    <t>追忆似水年华</t>
  </si>
  <si>
    <t>No.157</t>
  </si>
  <si>
    <t>古老城，摩登人</t>
  </si>
  <si>
    <t>No.158</t>
  </si>
  <si>
    <t>the city passenger</t>
  </si>
  <si>
    <t>No.159</t>
  </si>
  <si>
    <t>寻秋上海</t>
  </si>
  <si>
    <t>No.160</t>
  </si>
  <si>
    <t>拉萨城内</t>
  </si>
  <si>
    <t>No.161</t>
  </si>
  <si>
    <t>城南旧事</t>
  </si>
  <si>
    <t>No.162</t>
  </si>
  <si>
    <t>山城重庆 我还回来找你</t>
  </si>
  <si>
    <t>No.163</t>
  </si>
  <si>
    <t>春之城</t>
  </si>
  <si>
    <t>No.164</t>
  </si>
  <si>
    <t>我记忆中的那个北京</t>
  </si>
  <si>
    <t>No.165</t>
  </si>
  <si>
    <t>我是菜鸟</t>
  </si>
  <si>
    <t>No.166</t>
  </si>
  <si>
    <t>the city i lived: live life</t>
  </si>
  <si>
    <t>No.167</t>
  </si>
  <si>
    <t>三年又三年又三年の广州印象</t>
  </si>
  <si>
    <t>No.168</t>
  </si>
  <si>
    <t>恋恋青岛</t>
  </si>
  <si>
    <t>No.169</t>
  </si>
  <si>
    <t>城我</t>
  </si>
  <si>
    <t>No.170</t>
  </si>
  <si>
    <t>北京故事</t>
  </si>
  <si>
    <t>No.171</t>
  </si>
  <si>
    <t>童年生活的周围</t>
  </si>
  <si>
    <t>No.172</t>
  </si>
  <si>
    <t>地铁里的人生</t>
  </si>
  <si>
    <t>No.173</t>
  </si>
  <si>
    <t>2013的北京冬天</t>
  </si>
  <si>
    <t>总分(6%)</t>
    <phoneticPr fontId="2" type="noConversion"/>
  </si>
  <si>
    <t>总分
（满分30分）</t>
    <phoneticPr fontId="2" type="noConversion"/>
  </si>
  <si>
    <t>总分(5%)</t>
    <phoneticPr fontId="2" type="noConversion"/>
  </si>
  <si>
    <t>总分
（满分60分）</t>
    <phoneticPr fontId="2" type="noConversion"/>
  </si>
  <si>
    <t>浏览数
（总分5分）</t>
    <phoneticPr fontId="2" type="noConversion"/>
  </si>
  <si>
    <t>城市</t>
    <phoneticPr fontId="2" type="noConversion"/>
  </si>
  <si>
    <t>大理</t>
    <phoneticPr fontId="2" type="noConversion"/>
  </si>
  <si>
    <t>安纳西</t>
    <phoneticPr fontId="2" type="noConversion"/>
  </si>
  <si>
    <t>连城</t>
    <phoneticPr fontId="2" type="noConversion"/>
  </si>
  <si>
    <t>台北</t>
    <phoneticPr fontId="2" type="noConversion"/>
  </si>
  <si>
    <t>上海</t>
    <phoneticPr fontId="2" type="noConversion"/>
  </si>
  <si>
    <t>米兰</t>
    <phoneticPr fontId="2" type="noConversion"/>
  </si>
  <si>
    <t>法兰克福</t>
    <phoneticPr fontId="2" type="noConversion"/>
  </si>
  <si>
    <t>罗马</t>
    <phoneticPr fontId="2" type="noConversion"/>
  </si>
  <si>
    <t>重庆</t>
    <phoneticPr fontId="2" type="noConversion"/>
  </si>
  <si>
    <t>广州</t>
    <phoneticPr fontId="2" type="noConversion"/>
  </si>
  <si>
    <t>成都</t>
    <phoneticPr fontId="2" type="noConversion"/>
  </si>
  <si>
    <t>奈良</t>
    <phoneticPr fontId="2" type="noConversion"/>
  </si>
  <si>
    <t>厦门</t>
    <phoneticPr fontId="2" type="noConversion"/>
  </si>
  <si>
    <t>青岛</t>
    <phoneticPr fontId="2" type="noConversion"/>
  </si>
  <si>
    <t>多伦多</t>
    <phoneticPr fontId="2" type="noConversion"/>
  </si>
  <si>
    <t>统计时间：2014年1月11日15:00</t>
    <phoneticPr fontId="2" type="noConversion"/>
  </si>
  <si>
    <t>安塔利亚</t>
    <phoneticPr fontId="2" type="noConversion"/>
  </si>
  <si>
    <t>荷城</t>
    <phoneticPr fontId="2" type="noConversion"/>
  </si>
  <si>
    <t>泉州</t>
    <phoneticPr fontId="2" type="noConversion"/>
  </si>
  <si>
    <t>杭州</t>
    <phoneticPr fontId="2" type="noConversion"/>
  </si>
  <si>
    <t>布拉格</t>
    <phoneticPr fontId="2" type="noConversion"/>
  </si>
  <si>
    <t>南京</t>
    <phoneticPr fontId="2" type="noConversion"/>
  </si>
  <si>
    <t>加德满都</t>
    <phoneticPr fontId="2" type="noConversion"/>
  </si>
  <si>
    <t>汕头</t>
    <phoneticPr fontId="2" type="noConversion"/>
  </si>
  <si>
    <t>京都</t>
    <phoneticPr fontId="2" type="noConversion"/>
  </si>
  <si>
    <t>丽江</t>
    <phoneticPr fontId="2" type="noConversion"/>
  </si>
  <si>
    <t>北京</t>
    <phoneticPr fontId="2" type="noConversion"/>
  </si>
  <si>
    <t>绍兴</t>
    <phoneticPr fontId="2" type="noConversion"/>
  </si>
  <si>
    <t>温哥华</t>
    <phoneticPr fontId="2" type="noConversion"/>
  </si>
  <si>
    <t>奥斯陆</t>
    <phoneticPr fontId="2" type="noConversion"/>
  </si>
  <si>
    <t>韶关</t>
    <phoneticPr fontId="2" type="noConversion"/>
  </si>
  <si>
    <t>普洱地区</t>
    <phoneticPr fontId="2" type="noConversion"/>
  </si>
  <si>
    <t>福州</t>
    <phoneticPr fontId="2" type="noConversion"/>
  </si>
  <si>
    <t>爱丁堡</t>
    <phoneticPr fontId="2" type="noConversion"/>
  </si>
  <si>
    <t>宁波</t>
    <phoneticPr fontId="2" type="noConversion"/>
  </si>
  <si>
    <t>澳门</t>
    <phoneticPr fontId="2" type="noConversion"/>
  </si>
  <si>
    <t>南昌</t>
    <phoneticPr fontId="2" type="noConversion"/>
  </si>
  <si>
    <t>合肥</t>
    <phoneticPr fontId="2" type="noConversion"/>
  </si>
  <si>
    <t>婺源</t>
    <phoneticPr fontId="2" type="noConversion"/>
  </si>
  <si>
    <t>苏州</t>
    <phoneticPr fontId="2" type="noConversion"/>
  </si>
  <si>
    <t>肇庆</t>
    <phoneticPr fontId="2" type="noConversion"/>
  </si>
  <si>
    <t>曼谷</t>
    <phoneticPr fontId="2" type="noConversion"/>
  </si>
  <si>
    <t>湛江</t>
    <phoneticPr fontId="2" type="noConversion"/>
  </si>
  <si>
    <t>首尔</t>
    <phoneticPr fontId="2" type="noConversion"/>
  </si>
  <si>
    <t>香港</t>
    <phoneticPr fontId="2" type="noConversion"/>
  </si>
  <si>
    <t>武汉</t>
    <phoneticPr fontId="2" type="noConversion"/>
  </si>
  <si>
    <t>德里</t>
    <phoneticPr fontId="2" type="noConversion"/>
  </si>
  <si>
    <t>澳门</t>
    <phoneticPr fontId="2" type="noConversion"/>
  </si>
  <si>
    <t>广州</t>
    <phoneticPr fontId="2" type="noConversion"/>
  </si>
  <si>
    <t>米兰</t>
    <phoneticPr fontId="2" type="noConversion"/>
  </si>
  <si>
    <t>平遥</t>
    <phoneticPr fontId="2" type="noConversion"/>
  </si>
  <si>
    <t>厦门</t>
    <phoneticPr fontId="2" type="noConversion"/>
  </si>
  <si>
    <t>北京</t>
    <phoneticPr fontId="2" type="noConversion"/>
  </si>
  <si>
    <t>天津</t>
    <phoneticPr fontId="2" type="noConversion"/>
  </si>
  <si>
    <t>深圳</t>
    <phoneticPr fontId="2" type="noConversion"/>
  </si>
  <si>
    <t>Genova</t>
    <phoneticPr fontId="2" type="noConversion"/>
  </si>
  <si>
    <t>杭州</t>
    <phoneticPr fontId="2" type="noConversion"/>
  </si>
  <si>
    <t>海口</t>
    <phoneticPr fontId="2" type="noConversion"/>
  </si>
  <si>
    <t>成都</t>
    <phoneticPr fontId="2" type="noConversion"/>
  </si>
  <si>
    <t>哈尔滨</t>
    <phoneticPr fontId="2" type="noConversion"/>
  </si>
  <si>
    <t>巴黎</t>
    <phoneticPr fontId="2" type="noConversion"/>
  </si>
  <si>
    <t>西安</t>
    <phoneticPr fontId="2" type="noConversion"/>
  </si>
  <si>
    <t>上海</t>
    <phoneticPr fontId="2" type="noConversion"/>
  </si>
  <si>
    <t>东京</t>
    <phoneticPr fontId="2" type="noConversion"/>
  </si>
  <si>
    <t>福州</t>
    <phoneticPr fontId="2" type="noConversion"/>
  </si>
  <si>
    <t>重庆</t>
    <phoneticPr fontId="2" type="noConversion"/>
  </si>
  <si>
    <t>香港</t>
    <phoneticPr fontId="2" type="noConversion"/>
  </si>
  <si>
    <t>银川</t>
    <phoneticPr fontId="2" type="noConversion"/>
  </si>
  <si>
    <t>丽江</t>
    <phoneticPr fontId="2" type="noConversion"/>
  </si>
  <si>
    <t>电白</t>
    <phoneticPr fontId="2" type="noConversion"/>
  </si>
  <si>
    <t>圣莫妮卡</t>
    <phoneticPr fontId="2" type="noConversion"/>
  </si>
  <si>
    <t>南京</t>
    <phoneticPr fontId="2" type="noConversion"/>
  </si>
  <si>
    <t>丽水</t>
    <phoneticPr fontId="2" type="noConversion"/>
  </si>
  <si>
    <t>台南</t>
    <phoneticPr fontId="2" type="noConversion"/>
  </si>
  <si>
    <t>长沙</t>
    <phoneticPr fontId="2" type="noConversion"/>
  </si>
  <si>
    <t>江油</t>
    <phoneticPr fontId="2" type="noConversion"/>
  </si>
  <si>
    <t>布鲁克林</t>
    <phoneticPr fontId="2" type="noConversion"/>
  </si>
  <si>
    <t>康定</t>
    <phoneticPr fontId="2" type="noConversion"/>
  </si>
  <si>
    <t>武汉</t>
    <phoneticPr fontId="2" type="noConversion"/>
  </si>
  <si>
    <t>南宁</t>
    <phoneticPr fontId="2" type="noConversion"/>
  </si>
  <si>
    <t>多地</t>
    <phoneticPr fontId="2" type="noConversion"/>
  </si>
  <si>
    <t>首尔</t>
    <phoneticPr fontId="2" type="noConversion"/>
  </si>
  <si>
    <t>从化</t>
    <phoneticPr fontId="2" type="noConversion"/>
  </si>
  <si>
    <t>顺德</t>
    <phoneticPr fontId="2" type="noConversion"/>
  </si>
  <si>
    <t>高雄</t>
    <phoneticPr fontId="2" type="noConversion"/>
  </si>
  <si>
    <t>湛江</t>
    <phoneticPr fontId="2" type="noConversion"/>
  </si>
  <si>
    <t>深圳</t>
    <phoneticPr fontId="2" type="noConversion"/>
  </si>
  <si>
    <t>纽约</t>
    <phoneticPr fontId="2" type="noConversion"/>
  </si>
  <si>
    <t>佛山</t>
    <phoneticPr fontId="2" type="noConversion"/>
  </si>
  <si>
    <t>汕头</t>
    <phoneticPr fontId="2" type="noConversion"/>
  </si>
  <si>
    <t>马德里</t>
    <phoneticPr fontId="2" type="noConversion"/>
  </si>
  <si>
    <t>青岛</t>
    <phoneticPr fontId="2" type="noConversion"/>
  </si>
  <si>
    <t>宝鸡</t>
    <phoneticPr fontId="2" type="noConversion"/>
  </si>
  <si>
    <t>增城</t>
    <phoneticPr fontId="2" type="noConversion"/>
  </si>
  <si>
    <t>欧洲各城</t>
    <phoneticPr fontId="2" type="noConversion"/>
  </si>
  <si>
    <t>利物浦</t>
    <phoneticPr fontId="2" type="noConversion"/>
  </si>
  <si>
    <t>拉萨</t>
    <phoneticPr fontId="2" type="noConversion"/>
  </si>
  <si>
    <t>肇庆</t>
    <phoneticPr fontId="2" type="noConversion"/>
  </si>
  <si>
    <t>昆明</t>
    <phoneticPr fontId="2" type="noConversion"/>
  </si>
  <si>
    <t>墨尔本</t>
    <phoneticPr fontId="2" type="noConversion"/>
  </si>
  <si>
    <t>聿枫</t>
    <phoneticPr fontId="2" type="noConversion"/>
  </si>
  <si>
    <t>Lordshen</t>
    <phoneticPr fontId="2" type="noConversion"/>
  </si>
  <si>
    <t>带着点小情绪</t>
    <phoneticPr fontId="2" type="noConversion"/>
  </si>
  <si>
    <t>Shitizentony</t>
    <phoneticPr fontId="2" type="noConversion"/>
  </si>
  <si>
    <t>yawnnnnnn</t>
    <phoneticPr fontId="2" type="noConversion"/>
  </si>
  <si>
    <t>左脚选手</t>
    <phoneticPr fontId="2" type="noConversion"/>
  </si>
  <si>
    <t>晒太阳</t>
    <phoneticPr fontId="2" type="noConversion"/>
  </si>
  <si>
    <t>小丘</t>
    <phoneticPr fontId="2" type="noConversion"/>
  </si>
  <si>
    <t>聿枫</t>
    <phoneticPr fontId="2" type="noConversion"/>
  </si>
  <si>
    <t>拍照的徐同学</t>
    <phoneticPr fontId="2" type="noConversion"/>
  </si>
  <si>
    <t>戏舞</t>
    <phoneticPr fontId="2" type="noConversion"/>
  </si>
  <si>
    <t>Kenleung</t>
    <phoneticPr fontId="2" type="noConversion"/>
  </si>
  <si>
    <t>周小铭</t>
    <phoneticPr fontId="2" type="noConversion"/>
  </si>
  <si>
    <t>lilianwong</t>
    <phoneticPr fontId="2" type="noConversion"/>
  </si>
  <si>
    <t>Evangellee</t>
    <phoneticPr fontId="2" type="noConversion"/>
  </si>
  <si>
    <t>funnykyo</t>
    <phoneticPr fontId="2" type="noConversion"/>
  </si>
  <si>
    <t>静谧杭城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</si>
</sst>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微软雅黑"/>
      <family val="2"/>
      <charset val="134"/>
    </font>
    <font>
      <sz val="14"/>
      <color theme="1"/>
      <name val="微软雅黑"/>
      <family val="2"/>
      <charset val="134"/>
    </font>
    <font>
      <u/>
      <sz val="11"/>
      <color theme="10"/>
      <name val="宋体"/>
      <family val="2"/>
      <charset val="134"/>
      <scheme val="minor"/>
    </font>
    <font>
      <sz val="14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color indexed="81"/>
      <name val="宋体"/>
      <charset val="134"/>
    </font>
    <font>
      <b/>
      <sz val="9"/>
      <color indexed="81"/>
      <name val="宋体"/>
      <charset val="134"/>
    </font>
    <font>
      <u/>
      <sz val="11"/>
      <color theme="10"/>
      <name val="微软雅黑"/>
      <family val="2"/>
      <charset val="134"/>
    </font>
    <font>
      <u/>
      <sz val="11"/>
      <color indexed="2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Alignment="1">
      <alignment horizontal="center" vertical="center"/>
    </xf>
    <xf numFmtId="43" fontId="3" fillId="0" borderId="0" xfId="1" applyFont="1">
      <alignment vertical="center"/>
    </xf>
    <xf numFmtId="0" fontId="5" fillId="0" borderId="1" xfId="2" applyBorder="1" applyAlignment="1">
      <alignment horizontal="left" vertical="center" wrapText="1"/>
    </xf>
    <xf numFmtId="43" fontId="3" fillId="0" borderId="1" xfId="1" applyFont="1" applyBorder="1">
      <alignment vertical="center"/>
    </xf>
    <xf numFmtId="43" fontId="3" fillId="0" borderId="1" xfId="1" applyFont="1" applyBorder="1" applyAlignment="1">
      <alignment horizontal="center" vertical="center" wrapText="1"/>
    </xf>
    <xf numFmtId="43" fontId="6" fillId="0" borderId="0" xfId="1" applyFont="1" applyAlignment="1">
      <alignment horizontal="center" vertical="center"/>
    </xf>
    <xf numFmtId="43" fontId="7" fillId="0" borderId="1" xfId="1" applyFont="1" applyBorder="1" applyAlignment="1">
      <alignment horizontal="center" vertical="center"/>
    </xf>
    <xf numFmtId="43" fontId="7" fillId="0" borderId="0" xfId="1" applyFont="1">
      <alignment vertical="center"/>
    </xf>
    <xf numFmtId="43" fontId="8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3" fontId="3" fillId="0" borderId="0" xfId="1" applyFont="1" applyAlignment="1">
      <alignment horizontal="center" vertical="center"/>
    </xf>
    <xf numFmtId="43" fontId="3" fillId="2" borderId="1" xfId="1" applyFont="1" applyFill="1" applyBorder="1">
      <alignment vertical="center"/>
    </xf>
    <xf numFmtId="0" fontId="3" fillId="0" borderId="1" xfId="0" applyFont="1" applyBorder="1">
      <alignment vertical="center"/>
    </xf>
    <xf numFmtId="43" fontId="7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43" fontId="4" fillId="0" borderId="1" xfId="0" applyNumberFormat="1" applyFont="1" applyFill="1" applyBorder="1">
      <alignment vertical="center"/>
    </xf>
    <xf numFmtId="43" fontId="3" fillId="0" borderId="1" xfId="0" applyNumberFormat="1" applyFont="1" applyBorder="1">
      <alignment vertical="center"/>
    </xf>
    <xf numFmtId="43" fontId="3" fillId="0" borderId="1" xfId="1" applyFont="1" applyBorder="1" applyAlignment="1">
      <alignment horizontal="center" vertical="center"/>
    </xf>
    <xf numFmtId="43" fontId="8" fillId="0" borderId="0" xfId="1" applyFont="1">
      <alignment vertical="center"/>
    </xf>
    <xf numFmtId="0" fontId="12" fillId="0" borderId="1" xfId="2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49" fontId="3" fillId="0" borderId="0" xfId="0" applyNumberFormat="1" applyFont="1" applyFill="1">
      <alignment vertical="center"/>
    </xf>
    <xf numFmtId="43" fontId="3" fillId="0" borderId="0" xfId="1" applyFont="1" applyFill="1">
      <alignment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0" borderId="1" xfId="2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3" xfId="0" applyFont="1" applyBorder="1" applyAlignment="1">
      <alignment vertical="center"/>
    </xf>
    <xf numFmtId="43" fontId="7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2" applyFill="1" applyBorder="1" applyAlignment="1">
      <alignment horizontal="left" vertical="center" wrapText="1"/>
    </xf>
    <xf numFmtId="43" fontId="4" fillId="3" borderId="1" xfId="0" applyNumberFormat="1" applyFon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5" fillId="4" borderId="1" xfId="2" applyFill="1" applyBorder="1" applyAlignment="1">
      <alignment horizontal="left" vertical="center" wrapText="1"/>
    </xf>
    <xf numFmtId="43" fontId="4" fillId="4" borderId="1" xfId="0" applyNumberFormat="1" applyFont="1" applyFill="1" applyBorder="1">
      <alignment vertical="center"/>
    </xf>
    <xf numFmtId="0" fontId="3" fillId="5" borderId="1" xfId="0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left" vertical="center" wrapText="1"/>
    </xf>
    <xf numFmtId="43" fontId="4" fillId="5" borderId="1" xfId="0" applyNumberFormat="1" applyFont="1" applyFill="1" applyBorder="1">
      <alignment vertical="center"/>
    </xf>
    <xf numFmtId="0" fontId="9" fillId="5" borderId="1" xfId="0" applyFont="1" applyFill="1" applyBorder="1" applyAlignment="1">
      <alignment horizontal="center" vertical="center"/>
    </xf>
    <xf numFmtId="0" fontId="13" fillId="5" borderId="1" xfId="2" applyFont="1" applyFill="1" applyBorder="1" applyAlignment="1">
      <alignment horizontal="left" vertical="center" wrapText="1"/>
    </xf>
    <xf numFmtId="0" fontId="5" fillId="5" borderId="1" xfId="2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2" borderId="1" xfId="2" applyFill="1" applyBorder="1" applyAlignment="1">
      <alignment horizontal="left" vertical="center" wrapText="1"/>
    </xf>
    <xf numFmtId="43" fontId="4" fillId="2" borderId="1" xfId="0" applyNumberFormat="1" applyFont="1" applyFill="1" applyBorder="1">
      <alignment vertical="center"/>
    </xf>
    <xf numFmtId="0" fontId="12" fillId="2" borderId="1" xfId="2" applyFont="1" applyFill="1" applyBorder="1" applyAlignment="1">
      <alignment horizontal="left" vertical="center" wrapText="1"/>
    </xf>
    <xf numFmtId="0" fontId="5" fillId="0" borderId="1" xfId="2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0" borderId="0" xfId="2" applyFont="1" applyFill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43" fontId="3" fillId="4" borderId="1" xfId="0" applyNumberFormat="1" applyFont="1" applyFill="1" applyBorder="1" applyAlignment="1">
      <alignment horizontal="center" vertical="center"/>
    </xf>
    <xf numFmtId="43" fontId="3" fillId="3" borderId="1" xfId="0" applyNumberFormat="1" applyFont="1" applyFill="1" applyBorder="1" applyAlignment="1">
      <alignment horizontal="center" vertical="center"/>
    </xf>
    <xf numFmtId="43" fontId="3" fillId="5" borderId="1" xfId="0" applyNumberFormat="1" applyFont="1" applyFill="1" applyBorder="1" applyAlignment="1">
      <alignment horizontal="center" vertical="center"/>
    </xf>
    <xf numFmtId="43" fontId="3" fillId="2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</cellXfs>
  <cellStyles count="3">
    <cellStyle name="常规" xfId="0" builtinId="0"/>
    <cellStyle name="超链接" xfId="2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letsfilm.org/archives/34777" TargetMode="External"/><Relationship Id="rId117" Type="http://schemas.openxmlformats.org/officeDocument/2006/relationships/hyperlink" Target="http://letsfilm.org/archives/44899" TargetMode="External"/><Relationship Id="rId21" Type="http://schemas.openxmlformats.org/officeDocument/2006/relationships/hyperlink" Target="http://letsfilm.org/archives/34485" TargetMode="External"/><Relationship Id="rId42" Type="http://schemas.openxmlformats.org/officeDocument/2006/relationships/hyperlink" Target="http://letsfilm.org/archives/35570" TargetMode="External"/><Relationship Id="rId47" Type="http://schemas.openxmlformats.org/officeDocument/2006/relationships/hyperlink" Target="http://letsfilm.org/archives/35973" TargetMode="External"/><Relationship Id="rId63" Type="http://schemas.openxmlformats.org/officeDocument/2006/relationships/hyperlink" Target="http://letsfilm.org/archives/36952" TargetMode="External"/><Relationship Id="rId68" Type="http://schemas.openxmlformats.org/officeDocument/2006/relationships/hyperlink" Target="http://letsfilm.org/archives/37251" TargetMode="External"/><Relationship Id="rId84" Type="http://schemas.openxmlformats.org/officeDocument/2006/relationships/hyperlink" Target="http://letsfilm.org/archives/38464" TargetMode="External"/><Relationship Id="rId89" Type="http://schemas.openxmlformats.org/officeDocument/2006/relationships/hyperlink" Target="http://letsfilm.org/archives/38825" TargetMode="External"/><Relationship Id="rId112" Type="http://schemas.openxmlformats.org/officeDocument/2006/relationships/hyperlink" Target="http://letsfilm.org/archives/40435" TargetMode="External"/><Relationship Id="rId133" Type="http://schemas.openxmlformats.org/officeDocument/2006/relationships/hyperlink" Target="http://letsfilm.org/archives/43729" TargetMode="External"/><Relationship Id="rId138" Type="http://schemas.openxmlformats.org/officeDocument/2006/relationships/hyperlink" Target="http://letsfilm.org/archives/43215" TargetMode="External"/><Relationship Id="rId154" Type="http://schemas.openxmlformats.org/officeDocument/2006/relationships/hyperlink" Target="http://letsfilm.org/archives/42186" TargetMode="External"/><Relationship Id="rId159" Type="http://schemas.openxmlformats.org/officeDocument/2006/relationships/hyperlink" Target="http://letsfilm.org/archives/41834" TargetMode="External"/><Relationship Id="rId170" Type="http://schemas.openxmlformats.org/officeDocument/2006/relationships/hyperlink" Target="http://letsfilm.org/archives/40553" TargetMode="External"/><Relationship Id="rId16" Type="http://schemas.openxmlformats.org/officeDocument/2006/relationships/hyperlink" Target="http://letsfilm.org/archives/34037" TargetMode="External"/><Relationship Id="rId107" Type="http://schemas.openxmlformats.org/officeDocument/2006/relationships/hyperlink" Target="http://letsfilm.org/archives/40104" TargetMode="External"/><Relationship Id="rId11" Type="http://schemas.openxmlformats.org/officeDocument/2006/relationships/hyperlink" Target="http://letsfilm.org/archives/33880" TargetMode="External"/><Relationship Id="rId32" Type="http://schemas.openxmlformats.org/officeDocument/2006/relationships/hyperlink" Target="http://letsfilm.org/archives/35095" TargetMode="External"/><Relationship Id="rId37" Type="http://schemas.openxmlformats.org/officeDocument/2006/relationships/hyperlink" Target="http://letsfilm.org/archives/35240" TargetMode="External"/><Relationship Id="rId53" Type="http://schemas.openxmlformats.org/officeDocument/2006/relationships/hyperlink" Target="http://letsfilm.org/archives/36419" TargetMode="External"/><Relationship Id="rId58" Type="http://schemas.openxmlformats.org/officeDocument/2006/relationships/hyperlink" Target="http://letsfilm.org/archives/36725" TargetMode="External"/><Relationship Id="rId74" Type="http://schemas.openxmlformats.org/officeDocument/2006/relationships/hyperlink" Target="http://letsfilm.org/archives/37703" TargetMode="External"/><Relationship Id="rId79" Type="http://schemas.openxmlformats.org/officeDocument/2006/relationships/hyperlink" Target="http://letsfilm.org/archives/38254" TargetMode="External"/><Relationship Id="rId102" Type="http://schemas.openxmlformats.org/officeDocument/2006/relationships/hyperlink" Target="http://letsfilm.org/archives/39599" TargetMode="External"/><Relationship Id="rId123" Type="http://schemas.openxmlformats.org/officeDocument/2006/relationships/hyperlink" Target="http://letsfilm.org/archives/44502" TargetMode="External"/><Relationship Id="rId128" Type="http://schemas.openxmlformats.org/officeDocument/2006/relationships/hyperlink" Target="http://letsfilm.org/archives/43432" TargetMode="External"/><Relationship Id="rId144" Type="http://schemas.openxmlformats.org/officeDocument/2006/relationships/hyperlink" Target="http://letsfilm.org/archives/42888" TargetMode="External"/><Relationship Id="rId149" Type="http://schemas.openxmlformats.org/officeDocument/2006/relationships/hyperlink" Target="http://letsfilm.org/archives/42414" TargetMode="External"/><Relationship Id="rId5" Type="http://schemas.openxmlformats.org/officeDocument/2006/relationships/hyperlink" Target="http://letsfilm.org/archives/33545" TargetMode="External"/><Relationship Id="rId90" Type="http://schemas.openxmlformats.org/officeDocument/2006/relationships/hyperlink" Target="http://letsfilm.org/archives/38868" TargetMode="External"/><Relationship Id="rId95" Type="http://schemas.openxmlformats.org/officeDocument/2006/relationships/hyperlink" Target="http://letsfilm.org/archives/39112" TargetMode="External"/><Relationship Id="rId160" Type="http://schemas.openxmlformats.org/officeDocument/2006/relationships/hyperlink" Target="http://letsfilm.org/archives/41632" TargetMode="External"/><Relationship Id="rId165" Type="http://schemas.openxmlformats.org/officeDocument/2006/relationships/hyperlink" Target="http://letsfilm.org/archives/40945" TargetMode="External"/><Relationship Id="rId22" Type="http://schemas.openxmlformats.org/officeDocument/2006/relationships/hyperlink" Target="http://letsfilm.org/archives/34547" TargetMode="External"/><Relationship Id="rId27" Type="http://schemas.openxmlformats.org/officeDocument/2006/relationships/hyperlink" Target="http://letsfilm.org/archives/34858" TargetMode="External"/><Relationship Id="rId43" Type="http://schemas.openxmlformats.org/officeDocument/2006/relationships/hyperlink" Target="http://letsfilm.org/archives/35795" TargetMode="External"/><Relationship Id="rId48" Type="http://schemas.openxmlformats.org/officeDocument/2006/relationships/hyperlink" Target="http://letsfilm.org/archives/36014" TargetMode="External"/><Relationship Id="rId64" Type="http://schemas.openxmlformats.org/officeDocument/2006/relationships/hyperlink" Target="http://letsfilm.org/archives/36969" TargetMode="External"/><Relationship Id="rId69" Type="http://schemas.openxmlformats.org/officeDocument/2006/relationships/hyperlink" Target="http://letsfilm.org/archives/37278" TargetMode="External"/><Relationship Id="rId113" Type="http://schemas.openxmlformats.org/officeDocument/2006/relationships/hyperlink" Target="http://letsfilm.org/archives/40332" TargetMode="External"/><Relationship Id="rId118" Type="http://schemas.openxmlformats.org/officeDocument/2006/relationships/hyperlink" Target="http://letsfilm.org/archives/44666" TargetMode="External"/><Relationship Id="rId134" Type="http://schemas.openxmlformats.org/officeDocument/2006/relationships/hyperlink" Target="http://letsfilm.org/archives/43134" TargetMode="External"/><Relationship Id="rId139" Type="http://schemas.openxmlformats.org/officeDocument/2006/relationships/hyperlink" Target="http://letsfilm.org/archives/43163" TargetMode="External"/><Relationship Id="rId80" Type="http://schemas.openxmlformats.org/officeDocument/2006/relationships/hyperlink" Target="http://letsfilm.org/archives/38222" TargetMode="External"/><Relationship Id="rId85" Type="http://schemas.openxmlformats.org/officeDocument/2006/relationships/hyperlink" Target="http://letsfilm.org/archives/38694" TargetMode="External"/><Relationship Id="rId150" Type="http://schemas.openxmlformats.org/officeDocument/2006/relationships/hyperlink" Target="http://letsfilm.org/archives/42383" TargetMode="External"/><Relationship Id="rId155" Type="http://schemas.openxmlformats.org/officeDocument/2006/relationships/hyperlink" Target="http://letsfilm.org/archives/42095" TargetMode="External"/><Relationship Id="rId171" Type="http://schemas.openxmlformats.org/officeDocument/2006/relationships/hyperlink" Target="http://letsfilm.org/archives/40500" TargetMode="External"/><Relationship Id="rId12" Type="http://schemas.openxmlformats.org/officeDocument/2006/relationships/hyperlink" Target="http://letsfilm.org/archives/33720" TargetMode="External"/><Relationship Id="rId17" Type="http://schemas.openxmlformats.org/officeDocument/2006/relationships/hyperlink" Target="http://letsfilm.org/archives/34193" TargetMode="External"/><Relationship Id="rId33" Type="http://schemas.openxmlformats.org/officeDocument/2006/relationships/hyperlink" Target="http://letsfilm.org/archives/34997" TargetMode="External"/><Relationship Id="rId38" Type="http://schemas.openxmlformats.org/officeDocument/2006/relationships/hyperlink" Target="http://letsfilm.org/archives/35256" TargetMode="External"/><Relationship Id="rId59" Type="http://schemas.openxmlformats.org/officeDocument/2006/relationships/hyperlink" Target="http://letsfilm.org/archives/36790" TargetMode="External"/><Relationship Id="rId103" Type="http://schemas.openxmlformats.org/officeDocument/2006/relationships/hyperlink" Target="http://letsfilm.org/archives/39686" TargetMode="External"/><Relationship Id="rId108" Type="http://schemas.openxmlformats.org/officeDocument/2006/relationships/hyperlink" Target="http://letsfilm.org/archives/40144" TargetMode="External"/><Relationship Id="rId124" Type="http://schemas.openxmlformats.org/officeDocument/2006/relationships/hyperlink" Target="http://letsfilm.org/archives/44350" TargetMode="External"/><Relationship Id="rId129" Type="http://schemas.openxmlformats.org/officeDocument/2006/relationships/hyperlink" Target="http://letsfilm.org/archives/43921" TargetMode="External"/><Relationship Id="rId54" Type="http://schemas.openxmlformats.org/officeDocument/2006/relationships/hyperlink" Target="http://letsfilm.org/archives/36447" TargetMode="External"/><Relationship Id="rId70" Type="http://schemas.openxmlformats.org/officeDocument/2006/relationships/hyperlink" Target="http://letsfilm.org/archives/37330" TargetMode="External"/><Relationship Id="rId75" Type="http://schemas.openxmlformats.org/officeDocument/2006/relationships/hyperlink" Target="http://letsfilm.org/archives/37776" TargetMode="External"/><Relationship Id="rId91" Type="http://schemas.openxmlformats.org/officeDocument/2006/relationships/hyperlink" Target="http://letsfilm.org/archives/38861" TargetMode="External"/><Relationship Id="rId96" Type="http://schemas.openxmlformats.org/officeDocument/2006/relationships/hyperlink" Target="http://letsfilm.org/archives/39374" TargetMode="External"/><Relationship Id="rId140" Type="http://schemas.openxmlformats.org/officeDocument/2006/relationships/hyperlink" Target="http://letsfilm.org/archives/43153" TargetMode="External"/><Relationship Id="rId145" Type="http://schemas.openxmlformats.org/officeDocument/2006/relationships/hyperlink" Target="http://letsfilm.org/archives/42603" TargetMode="External"/><Relationship Id="rId161" Type="http://schemas.openxmlformats.org/officeDocument/2006/relationships/hyperlink" Target="http://letsfilm.org/archives/41192" TargetMode="External"/><Relationship Id="rId166" Type="http://schemas.openxmlformats.org/officeDocument/2006/relationships/hyperlink" Target="http://letsfilm.org/archives/40930" TargetMode="External"/><Relationship Id="rId1" Type="http://schemas.openxmlformats.org/officeDocument/2006/relationships/hyperlink" Target="http://letsfilm.org/archives/32025" TargetMode="External"/><Relationship Id="rId6" Type="http://schemas.openxmlformats.org/officeDocument/2006/relationships/hyperlink" Target="http://letsfilm.org/archives/33627" TargetMode="External"/><Relationship Id="rId15" Type="http://schemas.openxmlformats.org/officeDocument/2006/relationships/hyperlink" Target="http://letsfilm.org/archives/33906" TargetMode="External"/><Relationship Id="rId23" Type="http://schemas.openxmlformats.org/officeDocument/2006/relationships/hyperlink" Target="http://letsfilm.org/archives/34569" TargetMode="External"/><Relationship Id="rId28" Type="http://schemas.openxmlformats.org/officeDocument/2006/relationships/hyperlink" Target="http://letsfilm.org/archives/34886" TargetMode="External"/><Relationship Id="rId36" Type="http://schemas.openxmlformats.org/officeDocument/2006/relationships/hyperlink" Target="http://letsfilm.org/archives/35229" TargetMode="External"/><Relationship Id="rId49" Type="http://schemas.openxmlformats.org/officeDocument/2006/relationships/hyperlink" Target="http://letsfilm.org/archives/36046" TargetMode="External"/><Relationship Id="rId57" Type="http://schemas.openxmlformats.org/officeDocument/2006/relationships/hyperlink" Target="http://letsfilm.org/archives/36612" TargetMode="External"/><Relationship Id="rId106" Type="http://schemas.openxmlformats.org/officeDocument/2006/relationships/hyperlink" Target="http://letsfilm.org/archives/40063" TargetMode="External"/><Relationship Id="rId114" Type="http://schemas.openxmlformats.org/officeDocument/2006/relationships/hyperlink" Target="http://letsfilm.org/archives/44880" TargetMode="External"/><Relationship Id="rId119" Type="http://schemas.openxmlformats.org/officeDocument/2006/relationships/hyperlink" Target="http://letsfilm.org/archives/44676" TargetMode="External"/><Relationship Id="rId127" Type="http://schemas.openxmlformats.org/officeDocument/2006/relationships/hyperlink" Target="http://letsfilm.org/archives/44233" TargetMode="External"/><Relationship Id="rId10" Type="http://schemas.openxmlformats.org/officeDocument/2006/relationships/hyperlink" Target="http://letsfilm.org/archives/33881" TargetMode="External"/><Relationship Id="rId31" Type="http://schemas.openxmlformats.org/officeDocument/2006/relationships/hyperlink" Target="http://letsfilm.org/archives/35082" TargetMode="External"/><Relationship Id="rId44" Type="http://schemas.openxmlformats.org/officeDocument/2006/relationships/hyperlink" Target="http://letsfilm.org/archives/35808" TargetMode="External"/><Relationship Id="rId52" Type="http://schemas.openxmlformats.org/officeDocument/2006/relationships/hyperlink" Target="http://letsfilm.org/archives/36343" TargetMode="External"/><Relationship Id="rId60" Type="http://schemas.openxmlformats.org/officeDocument/2006/relationships/hyperlink" Target="http://letsfilm.org/archives/36805" TargetMode="External"/><Relationship Id="rId65" Type="http://schemas.openxmlformats.org/officeDocument/2006/relationships/hyperlink" Target="http://letsfilm.org/archives/37002" TargetMode="External"/><Relationship Id="rId73" Type="http://schemas.openxmlformats.org/officeDocument/2006/relationships/hyperlink" Target="http://letsfilm.org/archives/37475" TargetMode="External"/><Relationship Id="rId78" Type="http://schemas.openxmlformats.org/officeDocument/2006/relationships/hyperlink" Target="http://letsfilm.org/archives/38165" TargetMode="External"/><Relationship Id="rId81" Type="http://schemas.openxmlformats.org/officeDocument/2006/relationships/hyperlink" Target="http://letsfilm.org/archives/38338" TargetMode="External"/><Relationship Id="rId86" Type="http://schemas.openxmlformats.org/officeDocument/2006/relationships/hyperlink" Target="http://letsfilm.org/archives/38723" TargetMode="External"/><Relationship Id="rId94" Type="http://schemas.openxmlformats.org/officeDocument/2006/relationships/hyperlink" Target="http://letsfilm.org/archives/38975" TargetMode="External"/><Relationship Id="rId99" Type="http://schemas.openxmlformats.org/officeDocument/2006/relationships/hyperlink" Target="http://letsfilm.org/archives/39425" TargetMode="External"/><Relationship Id="rId101" Type="http://schemas.openxmlformats.org/officeDocument/2006/relationships/hyperlink" Target="http://letsfilm.org/archives/39598" TargetMode="External"/><Relationship Id="rId122" Type="http://schemas.openxmlformats.org/officeDocument/2006/relationships/hyperlink" Target="http://letsfilm.org/archives/44535" TargetMode="External"/><Relationship Id="rId130" Type="http://schemas.openxmlformats.org/officeDocument/2006/relationships/hyperlink" Target="http://letsfilm.org/archives/43852" TargetMode="External"/><Relationship Id="rId135" Type="http://schemas.openxmlformats.org/officeDocument/2006/relationships/hyperlink" Target="http://letsfilm.org/archives/43581" TargetMode="External"/><Relationship Id="rId143" Type="http://schemas.openxmlformats.org/officeDocument/2006/relationships/hyperlink" Target="http://letsfilm.org/archives/42906" TargetMode="External"/><Relationship Id="rId148" Type="http://schemas.openxmlformats.org/officeDocument/2006/relationships/hyperlink" Target="http://letsfilm.org/archives/42399" TargetMode="External"/><Relationship Id="rId151" Type="http://schemas.openxmlformats.org/officeDocument/2006/relationships/hyperlink" Target="http://letsfilm.org/archives/42378" TargetMode="External"/><Relationship Id="rId156" Type="http://schemas.openxmlformats.org/officeDocument/2006/relationships/hyperlink" Target="http://letsfilm.org/archives/42036" TargetMode="External"/><Relationship Id="rId164" Type="http://schemas.openxmlformats.org/officeDocument/2006/relationships/hyperlink" Target="http://letsfilm.org/archives/41042" TargetMode="External"/><Relationship Id="rId169" Type="http://schemas.openxmlformats.org/officeDocument/2006/relationships/hyperlink" Target="http://letsfilm.org/archives/40648" TargetMode="External"/><Relationship Id="rId4" Type="http://schemas.openxmlformats.org/officeDocument/2006/relationships/hyperlink" Target="http://letsfilm.org/archives/32449" TargetMode="External"/><Relationship Id="rId9" Type="http://schemas.openxmlformats.org/officeDocument/2006/relationships/hyperlink" Target="http://letsfilm.org/archives/33839" TargetMode="External"/><Relationship Id="rId172" Type="http://schemas.openxmlformats.org/officeDocument/2006/relationships/hyperlink" Target="http://letsfilm.org/archives/40530" TargetMode="External"/><Relationship Id="rId13" Type="http://schemas.openxmlformats.org/officeDocument/2006/relationships/hyperlink" Target="http://letsfilm.org/archives/33768" TargetMode="External"/><Relationship Id="rId18" Type="http://schemas.openxmlformats.org/officeDocument/2006/relationships/hyperlink" Target="http://letsfilm.org/archives/34210" TargetMode="External"/><Relationship Id="rId39" Type="http://schemas.openxmlformats.org/officeDocument/2006/relationships/hyperlink" Target="http://letsfilm.org/archives/35267" TargetMode="External"/><Relationship Id="rId109" Type="http://schemas.openxmlformats.org/officeDocument/2006/relationships/hyperlink" Target="http://letsfilm.org/archives/40204" TargetMode="External"/><Relationship Id="rId34" Type="http://schemas.openxmlformats.org/officeDocument/2006/relationships/hyperlink" Target="http://letsfilm.org/archives/35143" TargetMode="External"/><Relationship Id="rId50" Type="http://schemas.openxmlformats.org/officeDocument/2006/relationships/hyperlink" Target="http://letsfilm.org/archives/36096" TargetMode="External"/><Relationship Id="rId55" Type="http://schemas.openxmlformats.org/officeDocument/2006/relationships/hyperlink" Target="http://letsfilm.org/archives/36511" TargetMode="External"/><Relationship Id="rId76" Type="http://schemas.openxmlformats.org/officeDocument/2006/relationships/hyperlink" Target="http://letsfilm.org/archives/37784" TargetMode="External"/><Relationship Id="rId97" Type="http://schemas.openxmlformats.org/officeDocument/2006/relationships/hyperlink" Target="http://letsfilm.org/archives/39395" TargetMode="External"/><Relationship Id="rId104" Type="http://schemas.openxmlformats.org/officeDocument/2006/relationships/hyperlink" Target="http://letsfilm.org/archives/39698" TargetMode="External"/><Relationship Id="rId120" Type="http://schemas.openxmlformats.org/officeDocument/2006/relationships/hyperlink" Target="http://letsfilm.org/archives/44633" TargetMode="External"/><Relationship Id="rId125" Type="http://schemas.openxmlformats.org/officeDocument/2006/relationships/hyperlink" Target="http://letsfilm.org/archives/44326" TargetMode="External"/><Relationship Id="rId141" Type="http://schemas.openxmlformats.org/officeDocument/2006/relationships/hyperlink" Target="http://letsfilm.org/archives/43355" TargetMode="External"/><Relationship Id="rId146" Type="http://schemas.openxmlformats.org/officeDocument/2006/relationships/hyperlink" Target="http://letsfilm.org/archives/42513" TargetMode="External"/><Relationship Id="rId167" Type="http://schemas.openxmlformats.org/officeDocument/2006/relationships/hyperlink" Target="http://letsfilm.org/archives/40779" TargetMode="External"/><Relationship Id="rId7" Type="http://schemas.openxmlformats.org/officeDocument/2006/relationships/hyperlink" Target="http://letsfilm.org/archives/33671" TargetMode="External"/><Relationship Id="rId71" Type="http://schemas.openxmlformats.org/officeDocument/2006/relationships/hyperlink" Target="http://letsfilm.org/archives/37357" TargetMode="External"/><Relationship Id="rId92" Type="http://schemas.openxmlformats.org/officeDocument/2006/relationships/hyperlink" Target="http://letsfilm.org/archives/38947" TargetMode="External"/><Relationship Id="rId162" Type="http://schemas.openxmlformats.org/officeDocument/2006/relationships/hyperlink" Target="http://letsfilm.org/archives/41141" TargetMode="External"/><Relationship Id="rId2" Type="http://schemas.openxmlformats.org/officeDocument/2006/relationships/hyperlink" Target="http://letsfilm.org/archives/32080" TargetMode="External"/><Relationship Id="rId29" Type="http://schemas.openxmlformats.org/officeDocument/2006/relationships/hyperlink" Target="http://letsfilm.org/archives/34857" TargetMode="External"/><Relationship Id="rId24" Type="http://schemas.openxmlformats.org/officeDocument/2006/relationships/hyperlink" Target="http://letsfilm.org/archives/34578" TargetMode="External"/><Relationship Id="rId40" Type="http://schemas.openxmlformats.org/officeDocument/2006/relationships/hyperlink" Target="http://letsfilm.org/archives/35518" TargetMode="External"/><Relationship Id="rId45" Type="http://schemas.openxmlformats.org/officeDocument/2006/relationships/hyperlink" Target="http://letsfilm.org/archives/35853" TargetMode="External"/><Relationship Id="rId66" Type="http://schemas.openxmlformats.org/officeDocument/2006/relationships/hyperlink" Target="http://letsfilm.org/archives/37143" TargetMode="External"/><Relationship Id="rId87" Type="http://schemas.openxmlformats.org/officeDocument/2006/relationships/hyperlink" Target="http://letsfilm.org/archives/38767" TargetMode="External"/><Relationship Id="rId110" Type="http://schemas.openxmlformats.org/officeDocument/2006/relationships/hyperlink" Target="http://letsfilm.org/archives/40268" TargetMode="External"/><Relationship Id="rId115" Type="http://schemas.openxmlformats.org/officeDocument/2006/relationships/hyperlink" Target="http://letsfilm.org/archives/44815" TargetMode="External"/><Relationship Id="rId131" Type="http://schemas.openxmlformats.org/officeDocument/2006/relationships/hyperlink" Target="http://letsfilm.org/archives/43881" TargetMode="External"/><Relationship Id="rId136" Type="http://schemas.openxmlformats.org/officeDocument/2006/relationships/hyperlink" Target="http://letsfilm.org/archives/43384" TargetMode="External"/><Relationship Id="rId157" Type="http://schemas.openxmlformats.org/officeDocument/2006/relationships/hyperlink" Target="http://letsfilm.org/archives/41927" TargetMode="External"/><Relationship Id="rId61" Type="http://schemas.openxmlformats.org/officeDocument/2006/relationships/hyperlink" Target="http://letsfilm.org/archives/36821" TargetMode="External"/><Relationship Id="rId82" Type="http://schemas.openxmlformats.org/officeDocument/2006/relationships/hyperlink" Target="http://letsfilm.org/archives/38202" TargetMode="External"/><Relationship Id="rId152" Type="http://schemas.openxmlformats.org/officeDocument/2006/relationships/hyperlink" Target="http://letsfilm.org/archives/42272" TargetMode="External"/><Relationship Id="rId173" Type="http://schemas.openxmlformats.org/officeDocument/2006/relationships/hyperlink" Target="http://letsfilm.org/archives/40476" TargetMode="External"/><Relationship Id="rId19" Type="http://schemas.openxmlformats.org/officeDocument/2006/relationships/hyperlink" Target="http://letsfilm.org/archives/34421" TargetMode="External"/><Relationship Id="rId14" Type="http://schemas.openxmlformats.org/officeDocument/2006/relationships/hyperlink" Target="http://letsfilm.org/archives/33927" TargetMode="External"/><Relationship Id="rId30" Type="http://schemas.openxmlformats.org/officeDocument/2006/relationships/hyperlink" Target="http://letsfilm.org/archives/34963" TargetMode="External"/><Relationship Id="rId35" Type="http://schemas.openxmlformats.org/officeDocument/2006/relationships/hyperlink" Target="http://letsfilm.org/archives/35125" TargetMode="External"/><Relationship Id="rId56" Type="http://schemas.openxmlformats.org/officeDocument/2006/relationships/hyperlink" Target="http://letsfilm.org/archives/36589" TargetMode="External"/><Relationship Id="rId77" Type="http://schemas.openxmlformats.org/officeDocument/2006/relationships/hyperlink" Target="http://letsfilm.org/archives/37799" TargetMode="External"/><Relationship Id="rId100" Type="http://schemas.openxmlformats.org/officeDocument/2006/relationships/hyperlink" Target="http://letsfilm.org/archives/39263" TargetMode="External"/><Relationship Id="rId105" Type="http://schemas.openxmlformats.org/officeDocument/2006/relationships/hyperlink" Target="http://letsfilm.org/archives/39814" TargetMode="External"/><Relationship Id="rId126" Type="http://schemas.openxmlformats.org/officeDocument/2006/relationships/hyperlink" Target="http://letsfilm.org/archives/44251" TargetMode="External"/><Relationship Id="rId147" Type="http://schemas.openxmlformats.org/officeDocument/2006/relationships/hyperlink" Target="http://letsfilm.org/archives/42432" TargetMode="External"/><Relationship Id="rId168" Type="http://schemas.openxmlformats.org/officeDocument/2006/relationships/hyperlink" Target="http://letsfilm.org/archives/40716" TargetMode="External"/><Relationship Id="rId8" Type="http://schemas.openxmlformats.org/officeDocument/2006/relationships/hyperlink" Target="http://letsfilm.org/archives/33685" TargetMode="External"/><Relationship Id="rId51" Type="http://schemas.openxmlformats.org/officeDocument/2006/relationships/hyperlink" Target="http://letsfilm.org/archives/36201" TargetMode="External"/><Relationship Id="rId72" Type="http://schemas.openxmlformats.org/officeDocument/2006/relationships/hyperlink" Target="http://letsfilm.org/archives/37352" TargetMode="External"/><Relationship Id="rId93" Type="http://schemas.openxmlformats.org/officeDocument/2006/relationships/hyperlink" Target="http://letsfilm.org/archives/39020" TargetMode="External"/><Relationship Id="rId98" Type="http://schemas.openxmlformats.org/officeDocument/2006/relationships/hyperlink" Target="http://letsfilm.org/archives/39428" TargetMode="External"/><Relationship Id="rId121" Type="http://schemas.openxmlformats.org/officeDocument/2006/relationships/hyperlink" Target="http://letsfilm.org/archives/44601" TargetMode="External"/><Relationship Id="rId142" Type="http://schemas.openxmlformats.org/officeDocument/2006/relationships/hyperlink" Target="http://letsfilm.org/archives/42830" TargetMode="External"/><Relationship Id="rId163" Type="http://schemas.openxmlformats.org/officeDocument/2006/relationships/hyperlink" Target="http://letsfilm.org/archives/41009" TargetMode="External"/><Relationship Id="rId3" Type="http://schemas.openxmlformats.org/officeDocument/2006/relationships/hyperlink" Target="http://letsfilm.org/archives/32140" TargetMode="External"/><Relationship Id="rId25" Type="http://schemas.openxmlformats.org/officeDocument/2006/relationships/hyperlink" Target="http://letsfilm.org/archives/34592" TargetMode="External"/><Relationship Id="rId46" Type="http://schemas.openxmlformats.org/officeDocument/2006/relationships/hyperlink" Target="http://letsfilm.org/archives/35805" TargetMode="External"/><Relationship Id="rId67" Type="http://schemas.openxmlformats.org/officeDocument/2006/relationships/hyperlink" Target="http://letsfilm.org/archives/37187" TargetMode="External"/><Relationship Id="rId116" Type="http://schemas.openxmlformats.org/officeDocument/2006/relationships/hyperlink" Target="http://letsfilm.org/archives/44908" TargetMode="External"/><Relationship Id="rId137" Type="http://schemas.openxmlformats.org/officeDocument/2006/relationships/hyperlink" Target="http://letsfilm.org/archives/43269" TargetMode="External"/><Relationship Id="rId158" Type="http://schemas.openxmlformats.org/officeDocument/2006/relationships/hyperlink" Target="http://letsfilm.org/archives/41966" TargetMode="External"/><Relationship Id="rId20" Type="http://schemas.openxmlformats.org/officeDocument/2006/relationships/hyperlink" Target="http://letsfilm.org/archives/34475" TargetMode="External"/><Relationship Id="rId41" Type="http://schemas.openxmlformats.org/officeDocument/2006/relationships/hyperlink" Target="http://letsfilm.org/archives/35598" TargetMode="External"/><Relationship Id="rId62" Type="http://schemas.openxmlformats.org/officeDocument/2006/relationships/hyperlink" Target="http://letsfilm.org/archives/36913" TargetMode="External"/><Relationship Id="rId83" Type="http://schemas.openxmlformats.org/officeDocument/2006/relationships/hyperlink" Target="http://letsfilm.org/archives/38372" TargetMode="External"/><Relationship Id="rId88" Type="http://schemas.openxmlformats.org/officeDocument/2006/relationships/hyperlink" Target="http://letsfilm.org/archives/38826" TargetMode="External"/><Relationship Id="rId111" Type="http://schemas.openxmlformats.org/officeDocument/2006/relationships/hyperlink" Target="http://letsfilm.org/archives/40376" TargetMode="External"/><Relationship Id="rId132" Type="http://schemas.openxmlformats.org/officeDocument/2006/relationships/hyperlink" Target="http://letsfilm.org/archives/43775" TargetMode="External"/><Relationship Id="rId153" Type="http://schemas.openxmlformats.org/officeDocument/2006/relationships/hyperlink" Target="http://letsfilm.org/archives/42224" TargetMode="External"/><Relationship Id="rId17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letsfilm.org/archives/34777" TargetMode="External"/><Relationship Id="rId117" Type="http://schemas.openxmlformats.org/officeDocument/2006/relationships/hyperlink" Target="http://letsfilm.org/archives/44899" TargetMode="External"/><Relationship Id="rId21" Type="http://schemas.openxmlformats.org/officeDocument/2006/relationships/hyperlink" Target="http://letsfilm.org/archives/34485" TargetMode="External"/><Relationship Id="rId42" Type="http://schemas.openxmlformats.org/officeDocument/2006/relationships/hyperlink" Target="http://letsfilm.org/archives/35570" TargetMode="External"/><Relationship Id="rId47" Type="http://schemas.openxmlformats.org/officeDocument/2006/relationships/hyperlink" Target="http://letsfilm.org/archives/35973" TargetMode="External"/><Relationship Id="rId63" Type="http://schemas.openxmlformats.org/officeDocument/2006/relationships/hyperlink" Target="http://letsfilm.org/archives/36952" TargetMode="External"/><Relationship Id="rId68" Type="http://schemas.openxmlformats.org/officeDocument/2006/relationships/hyperlink" Target="http://letsfilm.org/archives/37251" TargetMode="External"/><Relationship Id="rId84" Type="http://schemas.openxmlformats.org/officeDocument/2006/relationships/hyperlink" Target="http://letsfilm.org/archives/38464" TargetMode="External"/><Relationship Id="rId89" Type="http://schemas.openxmlformats.org/officeDocument/2006/relationships/hyperlink" Target="http://letsfilm.org/archives/38825" TargetMode="External"/><Relationship Id="rId112" Type="http://schemas.openxmlformats.org/officeDocument/2006/relationships/hyperlink" Target="http://letsfilm.org/archives/40435" TargetMode="External"/><Relationship Id="rId133" Type="http://schemas.openxmlformats.org/officeDocument/2006/relationships/hyperlink" Target="http://letsfilm.org/archives/43729" TargetMode="External"/><Relationship Id="rId138" Type="http://schemas.openxmlformats.org/officeDocument/2006/relationships/hyperlink" Target="http://letsfilm.org/archives/43215" TargetMode="External"/><Relationship Id="rId154" Type="http://schemas.openxmlformats.org/officeDocument/2006/relationships/hyperlink" Target="http://letsfilm.org/archives/42186" TargetMode="External"/><Relationship Id="rId159" Type="http://schemas.openxmlformats.org/officeDocument/2006/relationships/hyperlink" Target="http://letsfilm.org/archives/41834" TargetMode="External"/><Relationship Id="rId170" Type="http://schemas.openxmlformats.org/officeDocument/2006/relationships/hyperlink" Target="http://letsfilm.org/archives/40553" TargetMode="External"/><Relationship Id="rId16" Type="http://schemas.openxmlformats.org/officeDocument/2006/relationships/hyperlink" Target="http://letsfilm.org/archives/34037" TargetMode="External"/><Relationship Id="rId107" Type="http://schemas.openxmlformats.org/officeDocument/2006/relationships/hyperlink" Target="http://letsfilm.org/archives/40104" TargetMode="External"/><Relationship Id="rId11" Type="http://schemas.openxmlformats.org/officeDocument/2006/relationships/hyperlink" Target="http://letsfilm.org/archives/33880" TargetMode="External"/><Relationship Id="rId32" Type="http://schemas.openxmlformats.org/officeDocument/2006/relationships/hyperlink" Target="http://letsfilm.org/archives/35095" TargetMode="External"/><Relationship Id="rId37" Type="http://schemas.openxmlformats.org/officeDocument/2006/relationships/hyperlink" Target="http://letsfilm.org/archives/35240" TargetMode="External"/><Relationship Id="rId53" Type="http://schemas.openxmlformats.org/officeDocument/2006/relationships/hyperlink" Target="http://letsfilm.org/archives/36419" TargetMode="External"/><Relationship Id="rId58" Type="http://schemas.openxmlformats.org/officeDocument/2006/relationships/hyperlink" Target="http://letsfilm.org/archives/36725" TargetMode="External"/><Relationship Id="rId74" Type="http://schemas.openxmlformats.org/officeDocument/2006/relationships/hyperlink" Target="http://letsfilm.org/archives/37703" TargetMode="External"/><Relationship Id="rId79" Type="http://schemas.openxmlformats.org/officeDocument/2006/relationships/hyperlink" Target="http://letsfilm.org/archives/38254" TargetMode="External"/><Relationship Id="rId102" Type="http://schemas.openxmlformats.org/officeDocument/2006/relationships/hyperlink" Target="http://letsfilm.org/archives/39599" TargetMode="External"/><Relationship Id="rId123" Type="http://schemas.openxmlformats.org/officeDocument/2006/relationships/hyperlink" Target="http://letsfilm.org/archives/44502" TargetMode="External"/><Relationship Id="rId128" Type="http://schemas.openxmlformats.org/officeDocument/2006/relationships/hyperlink" Target="http://letsfilm.org/archives/43432" TargetMode="External"/><Relationship Id="rId144" Type="http://schemas.openxmlformats.org/officeDocument/2006/relationships/hyperlink" Target="http://letsfilm.org/archives/42888" TargetMode="External"/><Relationship Id="rId149" Type="http://schemas.openxmlformats.org/officeDocument/2006/relationships/hyperlink" Target="http://letsfilm.org/archives/42414" TargetMode="External"/><Relationship Id="rId5" Type="http://schemas.openxmlformats.org/officeDocument/2006/relationships/hyperlink" Target="http://letsfilm.org/archives/33545" TargetMode="External"/><Relationship Id="rId90" Type="http://schemas.openxmlformats.org/officeDocument/2006/relationships/hyperlink" Target="http://letsfilm.org/archives/38868" TargetMode="External"/><Relationship Id="rId95" Type="http://schemas.openxmlformats.org/officeDocument/2006/relationships/hyperlink" Target="http://letsfilm.org/archives/39112" TargetMode="External"/><Relationship Id="rId160" Type="http://schemas.openxmlformats.org/officeDocument/2006/relationships/hyperlink" Target="http://letsfilm.org/archives/41632" TargetMode="External"/><Relationship Id="rId165" Type="http://schemas.openxmlformats.org/officeDocument/2006/relationships/hyperlink" Target="http://letsfilm.org/archives/40945" TargetMode="External"/><Relationship Id="rId22" Type="http://schemas.openxmlformats.org/officeDocument/2006/relationships/hyperlink" Target="http://letsfilm.org/archives/34547" TargetMode="External"/><Relationship Id="rId27" Type="http://schemas.openxmlformats.org/officeDocument/2006/relationships/hyperlink" Target="http://letsfilm.org/archives/34858" TargetMode="External"/><Relationship Id="rId43" Type="http://schemas.openxmlformats.org/officeDocument/2006/relationships/hyperlink" Target="http://letsfilm.org/archives/35795" TargetMode="External"/><Relationship Id="rId48" Type="http://schemas.openxmlformats.org/officeDocument/2006/relationships/hyperlink" Target="http://letsfilm.org/archives/36014" TargetMode="External"/><Relationship Id="rId64" Type="http://schemas.openxmlformats.org/officeDocument/2006/relationships/hyperlink" Target="http://letsfilm.org/archives/36969" TargetMode="External"/><Relationship Id="rId69" Type="http://schemas.openxmlformats.org/officeDocument/2006/relationships/hyperlink" Target="http://letsfilm.org/archives/37278" TargetMode="External"/><Relationship Id="rId113" Type="http://schemas.openxmlformats.org/officeDocument/2006/relationships/hyperlink" Target="http://letsfilm.org/archives/40332" TargetMode="External"/><Relationship Id="rId118" Type="http://schemas.openxmlformats.org/officeDocument/2006/relationships/hyperlink" Target="http://letsfilm.org/archives/44666" TargetMode="External"/><Relationship Id="rId134" Type="http://schemas.openxmlformats.org/officeDocument/2006/relationships/hyperlink" Target="http://letsfilm.org/archives/43134" TargetMode="External"/><Relationship Id="rId139" Type="http://schemas.openxmlformats.org/officeDocument/2006/relationships/hyperlink" Target="http://letsfilm.org/archives/43163" TargetMode="External"/><Relationship Id="rId80" Type="http://schemas.openxmlformats.org/officeDocument/2006/relationships/hyperlink" Target="http://letsfilm.org/archives/38222" TargetMode="External"/><Relationship Id="rId85" Type="http://schemas.openxmlformats.org/officeDocument/2006/relationships/hyperlink" Target="http://letsfilm.org/archives/38694" TargetMode="External"/><Relationship Id="rId150" Type="http://schemas.openxmlformats.org/officeDocument/2006/relationships/hyperlink" Target="http://letsfilm.org/archives/42383" TargetMode="External"/><Relationship Id="rId155" Type="http://schemas.openxmlformats.org/officeDocument/2006/relationships/hyperlink" Target="http://letsfilm.org/archives/42095" TargetMode="External"/><Relationship Id="rId171" Type="http://schemas.openxmlformats.org/officeDocument/2006/relationships/hyperlink" Target="http://letsfilm.org/archives/40500" TargetMode="External"/><Relationship Id="rId12" Type="http://schemas.openxmlformats.org/officeDocument/2006/relationships/hyperlink" Target="http://letsfilm.org/archives/33720" TargetMode="External"/><Relationship Id="rId17" Type="http://schemas.openxmlformats.org/officeDocument/2006/relationships/hyperlink" Target="http://letsfilm.org/archives/34193" TargetMode="External"/><Relationship Id="rId33" Type="http://schemas.openxmlformats.org/officeDocument/2006/relationships/hyperlink" Target="http://letsfilm.org/archives/34997" TargetMode="External"/><Relationship Id="rId38" Type="http://schemas.openxmlformats.org/officeDocument/2006/relationships/hyperlink" Target="http://letsfilm.org/archives/35256" TargetMode="External"/><Relationship Id="rId59" Type="http://schemas.openxmlformats.org/officeDocument/2006/relationships/hyperlink" Target="http://letsfilm.org/archives/36790" TargetMode="External"/><Relationship Id="rId103" Type="http://schemas.openxmlformats.org/officeDocument/2006/relationships/hyperlink" Target="http://letsfilm.org/archives/39686" TargetMode="External"/><Relationship Id="rId108" Type="http://schemas.openxmlformats.org/officeDocument/2006/relationships/hyperlink" Target="http://letsfilm.org/archives/40144" TargetMode="External"/><Relationship Id="rId124" Type="http://schemas.openxmlformats.org/officeDocument/2006/relationships/hyperlink" Target="http://letsfilm.org/archives/44350" TargetMode="External"/><Relationship Id="rId129" Type="http://schemas.openxmlformats.org/officeDocument/2006/relationships/hyperlink" Target="http://letsfilm.org/archives/43921" TargetMode="External"/><Relationship Id="rId54" Type="http://schemas.openxmlformats.org/officeDocument/2006/relationships/hyperlink" Target="http://letsfilm.org/archives/36447" TargetMode="External"/><Relationship Id="rId70" Type="http://schemas.openxmlformats.org/officeDocument/2006/relationships/hyperlink" Target="http://letsfilm.org/archives/37330" TargetMode="External"/><Relationship Id="rId75" Type="http://schemas.openxmlformats.org/officeDocument/2006/relationships/hyperlink" Target="http://letsfilm.org/archives/37776" TargetMode="External"/><Relationship Id="rId91" Type="http://schemas.openxmlformats.org/officeDocument/2006/relationships/hyperlink" Target="http://letsfilm.org/archives/38861" TargetMode="External"/><Relationship Id="rId96" Type="http://schemas.openxmlformats.org/officeDocument/2006/relationships/hyperlink" Target="http://letsfilm.org/archives/39374" TargetMode="External"/><Relationship Id="rId140" Type="http://schemas.openxmlformats.org/officeDocument/2006/relationships/hyperlink" Target="http://letsfilm.org/archives/43153" TargetMode="External"/><Relationship Id="rId145" Type="http://schemas.openxmlformats.org/officeDocument/2006/relationships/hyperlink" Target="http://letsfilm.org/archives/42603" TargetMode="External"/><Relationship Id="rId161" Type="http://schemas.openxmlformats.org/officeDocument/2006/relationships/hyperlink" Target="http://letsfilm.org/archives/41192" TargetMode="External"/><Relationship Id="rId166" Type="http://schemas.openxmlformats.org/officeDocument/2006/relationships/hyperlink" Target="http://letsfilm.org/archives/40930" TargetMode="External"/><Relationship Id="rId1" Type="http://schemas.openxmlformats.org/officeDocument/2006/relationships/hyperlink" Target="http://letsfilm.org/archives/32025" TargetMode="External"/><Relationship Id="rId6" Type="http://schemas.openxmlformats.org/officeDocument/2006/relationships/hyperlink" Target="http://letsfilm.org/archives/33627" TargetMode="External"/><Relationship Id="rId15" Type="http://schemas.openxmlformats.org/officeDocument/2006/relationships/hyperlink" Target="http://letsfilm.org/archives/33906" TargetMode="External"/><Relationship Id="rId23" Type="http://schemas.openxmlformats.org/officeDocument/2006/relationships/hyperlink" Target="http://letsfilm.org/archives/34569" TargetMode="External"/><Relationship Id="rId28" Type="http://schemas.openxmlformats.org/officeDocument/2006/relationships/hyperlink" Target="http://letsfilm.org/archives/34886" TargetMode="External"/><Relationship Id="rId36" Type="http://schemas.openxmlformats.org/officeDocument/2006/relationships/hyperlink" Target="http://letsfilm.org/archives/35229" TargetMode="External"/><Relationship Id="rId49" Type="http://schemas.openxmlformats.org/officeDocument/2006/relationships/hyperlink" Target="http://letsfilm.org/archives/36046" TargetMode="External"/><Relationship Id="rId57" Type="http://schemas.openxmlformats.org/officeDocument/2006/relationships/hyperlink" Target="http://letsfilm.org/archives/36612" TargetMode="External"/><Relationship Id="rId106" Type="http://schemas.openxmlformats.org/officeDocument/2006/relationships/hyperlink" Target="http://letsfilm.org/archives/40063" TargetMode="External"/><Relationship Id="rId114" Type="http://schemas.openxmlformats.org/officeDocument/2006/relationships/hyperlink" Target="http://letsfilm.org/archives/44880" TargetMode="External"/><Relationship Id="rId119" Type="http://schemas.openxmlformats.org/officeDocument/2006/relationships/hyperlink" Target="http://letsfilm.org/archives/44676" TargetMode="External"/><Relationship Id="rId127" Type="http://schemas.openxmlformats.org/officeDocument/2006/relationships/hyperlink" Target="http://letsfilm.org/archives/44233" TargetMode="External"/><Relationship Id="rId10" Type="http://schemas.openxmlformats.org/officeDocument/2006/relationships/hyperlink" Target="http://letsfilm.org/archives/33881" TargetMode="External"/><Relationship Id="rId31" Type="http://schemas.openxmlformats.org/officeDocument/2006/relationships/hyperlink" Target="http://letsfilm.org/archives/35082" TargetMode="External"/><Relationship Id="rId44" Type="http://schemas.openxmlformats.org/officeDocument/2006/relationships/hyperlink" Target="http://letsfilm.org/archives/35808" TargetMode="External"/><Relationship Id="rId52" Type="http://schemas.openxmlformats.org/officeDocument/2006/relationships/hyperlink" Target="http://letsfilm.org/archives/36343" TargetMode="External"/><Relationship Id="rId60" Type="http://schemas.openxmlformats.org/officeDocument/2006/relationships/hyperlink" Target="http://letsfilm.org/archives/36805" TargetMode="External"/><Relationship Id="rId65" Type="http://schemas.openxmlformats.org/officeDocument/2006/relationships/hyperlink" Target="http://letsfilm.org/archives/37002" TargetMode="External"/><Relationship Id="rId73" Type="http://schemas.openxmlformats.org/officeDocument/2006/relationships/hyperlink" Target="http://letsfilm.org/archives/37475" TargetMode="External"/><Relationship Id="rId78" Type="http://schemas.openxmlformats.org/officeDocument/2006/relationships/hyperlink" Target="http://letsfilm.org/archives/38165" TargetMode="External"/><Relationship Id="rId81" Type="http://schemas.openxmlformats.org/officeDocument/2006/relationships/hyperlink" Target="http://letsfilm.org/archives/38338" TargetMode="External"/><Relationship Id="rId86" Type="http://schemas.openxmlformats.org/officeDocument/2006/relationships/hyperlink" Target="http://letsfilm.org/archives/38723" TargetMode="External"/><Relationship Id="rId94" Type="http://schemas.openxmlformats.org/officeDocument/2006/relationships/hyperlink" Target="http://letsfilm.org/archives/38975" TargetMode="External"/><Relationship Id="rId99" Type="http://schemas.openxmlformats.org/officeDocument/2006/relationships/hyperlink" Target="http://letsfilm.org/archives/39425" TargetMode="External"/><Relationship Id="rId101" Type="http://schemas.openxmlformats.org/officeDocument/2006/relationships/hyperlink" Target="http://letsfilm.org/archives/39598" TargetMode="External"/><Relationship Id="rId122" Type="http://schemas.openxmlformats.org/officeDocument/2006/relationships/hyperlink" Target="http://letsfilm.org/archives/44535" TargetMode="External"/><Relationship Id="rId130" Type="http://schemas.openxmlformats.org/officeDocument/2006/relationships/hyperlink" Target="http://letsfilm.org/archives/43852" TargetMode="External"/><Relationship Id="rId135" Type="http://schemas.openxmlformats.org/officeDocument/2006/relationships/hyperlink" Target="http://letsfilm.org/archives/43581" TargetMode="External"/><Relationship Id="rId143" Type="http://schemas.openxmlformats.org/officeDocument/2006/relationships/hyperlink" Target="http://letsfilm.org/archives/42906" TargetMode="External"/><Relationship Id="rId148" Type="http://schemas.openxmlformats.org/officeDocument/2006/relationships/hyperlink" Target="http://letsfilm.org/archives/42399" TargetMode="External"/><Relationship Id="rId151" Type="http://schemas.openxmlformats.org/officeDocument/2006/relationships/hyperlink" Target="http://letsfilm.org/archives/42378" TargetMode="External"/><Relationship Id="rId156" Type="http://schemas.openxmlformats.org/officeDocument/2006/relationships/hyperlink" Target="http://letsfilm.org/archives/42036" TargetMode="External"/><Relationship Id="rId164" Type="http://schemas.openxmlformats.org/officeDocument/2006/relationships/hyperlink" Target="http://letsfilm.org/archives/41042" TargetMode="External"/><Relationship Id="rId169" Type="http://schemas.openxmlformats.org/officeDocument/2006/relationships/hyperlink" Target="http://letsfilm.org/archives/40648" TargetMode="External"/><Relationship Id="rId4" Type="http://schemas.openxmlformats.org/officeDocument/2006/relationships/hyperlink" Target="http://letsfilm.org/archives/32449" TargetMode="External"/><Relationship Id="rId9" Type="http://schemas.openxmlformats.org/officeDocument/2006/relationships/hyperlink" Target="http://letsfilm.org/archives/33839" TargetMode="External"/><Relationship Id="rId172" Type="http://schemas.openxmlformats.org/officeDocument/2006/relationships/hyperlink" Target="http://letsfilm.org/archives/40530" TargetMode="External"/><Relationship Id="rId13" Type="http://schemas.openxmlformats.org/officeDocument/2006/relationships/hyperlink" Target="http://letsfilm.org/archives/33768" TargetMode="External"/><Relationship Id="rId18" Type="http://schemas.openxmlformats.org/officeDocument/2006/relationships/hyperlink" Target="http://letsfilm.org/archives/34210" TargetMode="External"/><Relationship Id="rId39" Type="http://schemas.openxmlformats.org/officeDocument/2006/relationships/hyperlink" Target="http://letsfilm.org/archives/35267" TargetMode="External"/><Relationship Id="rId109" Type="http://schemas.openxmlformats.org/officeDocument/2006/relationships/hyperlink" Target="http://letsfilm.org/archives/40204" TargetMode="External"/><Relationship Id="rId34" Type="http://schemas.openxmlformats.org/officeDocument/2006/relationships/hyperlink" Target="http://letsfilm.org/archives/35143" TargetMode="External"/><Relationship Id="rId50" Type="http://schemas.openxmlformats.org/officeDocument/2006/relationships/hyperlink" Target="http://letsfilm.org/archives/36096" TargetMode="External"/><Relationship Id="rId55" Type="http://schemas.openxmlformats.org/officeDocument/2006/relationships/hyperlink" Target="http://letsfilm.org/archives/36511" TargetMode="External"/><Relationship Id="rId76" Type="http://schemas.openxmlformats.org/officeDocument/2006/relationships/hyperlink" Target="http://letsfilm.org/archives/37784" TargetMode="External"/><Relationship Id="rId97" Type="http://schemas.openxmlformats.org/officeDocument/2006/relationships/hyperlink" Target="http://letsfilm.org/archives/39395" TargetMode="External"/><Relationship Id="rId104" Type="http://schemas.openxmlformats.org/officeDocument/2006/relationships/hyperlink" Target="http://letsfilm.org/archives/39698" TargetMode="External"/><Relationship Id="rId120" Type="http://schemas.openxmlformats.org/officeDocument/2006/relationships/hyperlink" Target="http://letsfilm.org/archives/44633" TargetMode="External"/><Relationship Id="rId125" Type="http://schemas.openxmlformats.org/officeDocument/2006/relationships/hyperlink" Target="http://letsfilm.org/archives/44326" TargetMode="External"/><Relationship Id="rId141" Type="http://schemas.openxmlformats.org/officeDocument/2006/relationships/hyperlink" Target="http://letsfilm.org/archives/43355" TargetMode="External"/><Relationship Id="rId146" Type="http://schemas.openxmlformats.org/officeDocument/2006/relationships/hyperlink" Target="http://letsfilm.org/archives/42513" TargetMode="External"/><Relationship Id="rId167" Type="http://schemas.openxmlformats.org/officeDocument/2006/relationships/hyperlink" Target="http://letsfilm.org/archives/40779" TargetMode="External"/><Relationship Id="rId7" Type="http://schemas.openxmlformats.org/officeDocument/2006/relationships/hyperlink" Target="http://letsfilm.org/archives/33671" TargetMode="External"/><Relationship Id="rId71" Type="http://schemas.openxmlformats.org/officeDocument/2006/relationships/hyperlink" Target="http://letsfilm.org/archives/37357" TargetMode="External"/><Relationship Id="rId92" Type="http://schemas.openxmlformats.org/officeDocument/2006/relationships/hyperlink" Target="http://letsfilm.org/archives/38947" TargetMode="External"/><Relationship Id="rId162" Type="http://schemas.openxmlformats.org/officeDocument/2006/relationships/hyperlink" Target="http://letsfilm.org/archives/41141" TargetMode="External"/><Relationship Id="rId2" Type="http://schemas.openxmlformats.org/officeDocument/2006/relationships/hyperlink" Target="http://letsfilm.org/archives/32080" TargetMode="External"/><Relationship Id="rId29" Type="http://schemas.openxmlformats.org/officeDocument/2006/relationships/hyperlink" Target="http://letsfilm.org/archives/34857" TargetMode="External"/><Relationship Id="rId24" Type="http://schemas.openxmlformats.org/officeDocument/2006/relationships/hyperlink" Target="http://letsfilm.org/archives/34578" TargetMode="External"/><Relationship Id="rId40" Type="http://schemas.openxmlformats.org/officeDocument/2006/relationships/hyperlink" Target="http://letsfilm.org/archives/35518" TargetMode="External"/><Relationship Id="rId45" Type="http://schemas.openxmlformats.org/officeDocument/2006/relationships/hyperlink" Target="http://letsfilm.org/archives/35853" TargetMode="External"/><Relationship Id="rId66" Type="http://schemas.openxmlformats.org/officeDocument/2006/relationships/hyperlink" Target="http://letsfilm.org/archives/37143" TargetMode="External"/><Relationship Id="rId87" Type="http://schemas.openxmlformats.org/officeDocument/2006/relationships/hyperlink" Target="http://letsfilm.org/archives/38767" TargetMode="External"/><Relationship Id="rId110" Type="http://schemas.openxmlformats.org/officeDocument/2006/relationships/hyperlink" Target="http://letsfilm.org/archives/40268" TargetMode="External"/><Relationship Id="rId115" Type="http://schemas.openxmlformats.org/officeDocument/2006/relationships/hyperlink" Target="http://letsfilm.org/archives/44815" TargetMode="External"/><Relationship Id="rId131" Type="http://schemas.openxmlformats.org/officeDocument/2006/relationships/hyperlink" Target="http://letsfilm.org/archives/43881" TargetMode="External"/><Relationship Id="rId136" Type="http://schemas.openxmlformats.org/officeDocument/2006/relationships/hyperlink" Target="http://letsfilm.org/archives/43384" TargetMode="External"/><Relationship Id="rId157" Type="http://schemas.openxmlformats.org/officeDocument/2006/relationships/hyperlink" Target="http://letsfilm.org/archives/41927" TargetMode="External"/><Relationship Id="rId61" Type="http://schemas.openxmlformats.org/officeDocument/2006/relationships/hyperlink" Target="http://letsfilm.org/archives/36821" TargetMode="External"/><Relationship Id="rId82" Type="http://schemas.openxmlformats.org/officeDocument/2006/relationships/hyperlink" Target="http://letsfilm.org/archives/38202" TargetMode="External"/><Relationship Id="rId152" Type="http://schemas.openxmlformats.org/officeDocument/2006/relationships/hyperlink" Target="http://letsfilm.org/archives/42272" TargetMode="External"/><Relationship Id="rId173" Type="http://schemas.openxmlformats.org/officeDocument/2006/relationships/hyperlink" Target="http://letsfilm.org/archives/40476" TargetMode="External"/><Relationship Id="rId19" Type="http://schemas.openxmlformats.org/officeDocument/2006/relationships/hyperlink" Target="http://letsfilm.org/archives/34421" TargetMode="External"/><Relationship Id="rId14" Type="http://schemas.openxmlformats.org/officeDocument/2006/relationships/hyperlink" Target="http://letsfilm.org/archives/33927" TargetMode="External"/><Relationship Id="rId30" Type="http://schemas.openxmlformats.org/officeDocument/2006/relationships/hyperlink" Target="http://letsfilm.org/archives/34963" TargetMode="External"/><Relationship Id="rId35" Type="http://schemas.openxmlformats.org/officeDocument/2006/relationships/hyperlink" Target="http://letsfilm.org/archives/35125" TargetMode="External"/><Relationship Id="rId56" Type="http://schemas.openxmlformats.org/officeDocument/2006/relationships/hyperlink" Target="http://letsfilm.org/archives/36589" TargetMode="External"/><Relationship Id="rId77" Type="http://schemas.openxmlformats.org/officeDocument/2006/relationships/hyperlink" Target="http://letsfilm.org/archives/37799" TargetMode="External"/><Relationship Id="rId100" Type="http://schemas.openxmlformats.org/officeDocument/2006/relationships/hyperlink" Target="http://letsfilm.org/archives/39263" TargetMode="External"/><Relationship Id="rId105" Type="http://schemas.openxmlformats.org/officeDocument/2006/relationships/hyperlink" Target="http://letsfilm.org/archives/39814" TargetMode="External"/><Relationship Id="rId126" Type="http://schemas.openxmlformats.org/officeDocument/2006/relationships/hyperlink" Target="http://letsfilm.org/archives/44251" TargetMode="External"/><Relationship Id="rId147" Type="http://schemas.openxmlformats.org/officeDocument/2006/relationships/hyperlink" Target="http://letsfilm.org/archives/42432" TargetMode="External"/><Relationship Id="rId168" Type="http://schemas.openxmlformats.org/officeDocument/2006/relationships/hyperlink" Target="http://letsfilm.org/archives/40716" TargetMode="External"/><Relationship Id="rId8" Type="http://schemas.openxmlformats.org/officeDocument/2006/relationships/hyperlink" Target="http://letsfilm.org/archives/33685" TargetMode="External"/><Relationship Id="rId51" Type="http://schemas.openxmlformats.org/officeDocument/2006/relationships/hyperlink" Target="http://letsfilm.org/archives/36201" TargetMode="External"/><Relationship Id="rId72" Type="http://schemas.openxmlformats.org/officeDocument/2006/relationships/hyperlink" Target="http://letsfilm.org/archives/37352" TargetMode="External"/><Relationship Id="rId93" Type="http://schemas.openxmlformats.org/officeDocument/2006/relationships/hyperlink" Target="http://letsfilm.org/archives/39020" TargetMode="External"/><Relationship Id="rId98" Type="http://schemas.openxmlformats.org/officeDocument/2006/relationships/hyperlink" Target="http://letsfilm.org/archives/39428" TargetMode="External"/><Relationship Id="rId121" Type="http://schemas.openxmlformats.org/officeDocument/2006/relationships/hyperlink" Target="http://letsfilm.org/archives/44601" TargetMode="External"/><Relationship Id="rId142" Type="http://schemas.openxmlformats.org/officeDocument/2006/relationships/hyperlink" Target="http://letsfilm.org/archives/42830" TargetMode="External"/><Relationship Id="rId163" Type="http://schemas.openxmlformats.org/officeDocument/2006/relationships/hyperlink" Target="http://letsfilm.org/archives/41009" TargetMode="External"/><Relationship Id="rId3" Type="http://schemas.openxmlformats.org/officeDocument/2006/relationships/hyperlink" Target="http://letsfilm.org/archives/32140" TargetMode="External"/><Relationship Id="rId25" Type="http://schemas.openxmlformats.org/officeDocument/2006/relationships/hyperlink" Target="http://letsfilm.org/archives/34592" TargetMode="External"/><Relationship Id="rId46" Type="http://schemas.openxmlformats.org/officeDocument/2006/relationships/hyperlink" Target="http://letsfilm.org/archives/35805" TargetMode="External"/><Relationship Id="rId67" Type="http://schemas.openxmlformats.org/officeDocument/2006/relationships/hyperlink" Target="http://letsfilm.org/archives/37187" TargetMode="External"/><Relationship Id="rId116" Type="http://schemas.openxmlformats.org/officeDocument/2006/relationships/hyperlink" Target="http://letsfilm.org/archives/44908" TargetMode="External"/><Relationship Id="rId137" Type="http://schemas.openxmlformats.org/officeDocument/2006/relationships/hyperlink" Target="http://letsfilm.org/archives/43269" TargetMode="External"/><Relationship Id="rId158" Type="http://schemas.openxmlformats.org/officeDocument/2006/relationships/hyperlink" Target="http://letsfilm.org/archives/41966" TargetMode="External"/><Relationship Id="rId20" Type="http://schemas.openxmlformats.org/officeDocument/2006/relationships/hyperlink" Target="http://letsfilm.org/archives/34475" TargetMode="External"/><Relationship Id="rId41" Type="http://schemas.openxmlformats.org/officeDocument/2006/relationships/hyperlink" Target="http://letsfilm.org/archives/35598" TargetMode="External"/><Relationship Id="rId62" Type="http://schemas.openxmlformats.org/officeDocument/2006/relationships/hyperlink" Target="http://letsfilm.org/archives/36913" TargetMode="External"/><Relationship Id="rId83" Type="http://schemas.openxmlformats.org/officeDocument/2006/relationships/hyperlink" Target="http://letsfilm.org/archives/38372" TargetMode="External"/><Relationship Id="rId88" Type="http://schemas.openxmlformats.org/officeDocument/2006/relationships/hyperlink" Target="http://letsfilm.org/archives/38826" TargetMode="External"/><Relationship Id="rId111" Type="http://schemas.openxmlformats.org/officeDocument/2006/relationships/hyperlink" Target="http://letsfilm.org/archives/40376" TargetMode="External"/><Relationship Id="rId132" Type="http://schemas.openxmlformats.org/officeDocument/2006/relationships/hyperlink" Target="http://letsfilm.org/archives/43775" TargetMode="External"/><Relationship Id="rId153" Type="http://schemas.openxmlformats.org/officeDocument/2006/relationships/hyperlink" Target="http://letsfilm.org/archives/42224" TargetMode="External"/><Relationship Id="rId17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letsfilm.org/archives/34777" TargetMode="External"/><Relationship Id="rId117" Type="http://schemas.openxmlformats.org/officeDocument/2006/relationships/hyperlink" Target="http://letsfilm.org/archives/44899" TargetMode="External"/><Relationship Id="rId21" Type="http://schemas.openxmlformats.org/officeDocument/2006/relationships/hyperlink" Target="http://letsfilm.org/archives/34485" TargetMode="External"/><Relationship Id="rId42" Type="http://schemas.openxmlformats.org/officeDocument/2006/relationships/hyperlink" Target="http://letsfilm.org/archives/35570" TargetMode="External"/><Relationship Id="rId47" Type="http://schemas.openxmlformats.org/officeDocument/2006/relationships/hyperlink" Target="http://letsfilm.org/archives/35973" TargetMode="External"/><Relationship Id="rId63" Type="http://schemas.openxmlformats.org/officeDocument/2006/relationships/hyperlink" Target="http://letsfilm.org/archives/36952" TargetMode="External"/><Relationship Id="rId68" Type="http://schemas.openxmlformats.org/officeDocument/2006/relationships/hyperlink" Target="http://letsfilm.org/archives/37251" TargetMode="External"/><Relationship Id="rId84" Type="http://schemas.openxmlformats.org/officeDocument/2006/relationships/hyperlink" Target="http://letsfilm.org/archives/38464" TargetMode="External"/><Relationship Id="rId89" Type="http://schemas.openxmlformats.org/officeDocument/2006/relationships/hyperlink" Target="http://letsfilm.org/archives/38825" TargetMode="External"/><Relationship Id="rId112" Type="http://schemas.openxmlformats.org/officeDocument/2006/relationships/hyperlink" Target="http://letsfilm.org/archives/40435" TargetMode="External"/><Relationship Id="rId133" Type="http://schemas.openxmlformats.org/officeDocument/2006/relationships/hyperlink" Target="http://letsfilm.org/archives/43729" TargetMode="External"/><Relationship Id="rId138" Type="http://schemas.openxmlformats.org/officeDocument/2006/relationships/hyperlink" Target="http://letsfilm.org/archives/43215" TargetMode="External"/><Relationship Id="rId154" Type="http://schemas.openxmlformats.org/officeDocument/2006/relationships/hyperlink" Target="http://letsfilm.org/archives/42186" TargetMode="External"/><Relationship Id="rId159" Type="http://schemas.openxmlformats.org/officeDocument/2006/relationships/hyperlink" Target="http://letsfilm.org/archives/41834" TargetMode="External"/><Relationship Id="rId175" Type="http://schemas.openxmlformats.org/officeDocument/2006/relationships/vmlDrawing" Target="../drawings/vmlDrawing1.vml"/><Relationship Id="rId170" Type="http://schemas.openxmlformats.org/officeDocument/2006/relationships/hyperlink" Target="http://letsfilm.org/archives/40553" TargetMode="External"/><Relationship Id="rId16" Type="http://schemas.openxmlformats.org/officeDocument/2006/relationships/hyperlink" Target="http://letsfilm.org/archives/34037" TargetMode="External"/><Relationship Id="rId107" Type="http://schemas.openxmlformats.org/officeDocument/2006/relationships/hyperlink" Target="http://letsfilm.org/archives/40104" TargetMode="External"/><Relationship Id="rId11" Type="http://schemas.openxmlformats.org/officeDocument/2006/relationships/hyperlink" Target="http://letsfilm.org/archives/33880" TargetMode="External"/><Relationship Id="rId32" Type="http://schemas.openxmlformats.org/officeDocument/2006/relationships/hyperlink" Target="http://letsfilm.org/archives/35095" TargetMode="External"/><Relationship Id="rId37" Type="http://schemas.openxmlformats.org/officeDocument/2006/relationships/hyperlink" Target="http://letsfilm.org/archives/35240" TargetMode="External"/><Relationship Id="rId53" Type="http://schemas.openxmlformats.org/officeDocument/2006/relationships/hyperlink" Target="http://letsfilm.org/archives/36419" TargetMode="External"/><Relationship Id="rId58" Type="http://schemas.openxmlformats.org/officeDocument/2006/relationships/hyperlink" Target="http://letsfilm.org/archives/36725" TargetMode="External"/><Relationship Id="rId74" Type="http://schemas.openxmlformats.org/officeDocument/2006/relationships/hyperlink" Target="http://letsfilm.org/archives/37703" TargetMode="External"/><Relationship Id="rId79" Type="http://schemas.openxmlformats.org/officeDocument/2006/relationships/hyperlink" Target="http://letsfilm.org/archives/38254" TargetMode="External"/><Relationship Id="rId102" Type="http://schemas.openxmlformats.org/officeDocument/2006/relationships/hyperlink" Target="http://letsfilm.org/archives/39599" TargetMode="External"/><Relationship Id="rId123" Type="http://schemas.openxmlformats.org/officeDocument/2006/relationships/hyperlink" Target="http://letsfilm.org/archives/44502" TargetMode="External"/><Relationship Id="rId128" Type="http://schemas.openxmlformats.org/officeDocument/2006/relationships/hyperlink" Target="http://letsfilm.org/archives/43432" TargetMode="External"/><Relationship Id="rId144" Type="http://schemas.openxmlformats.org/officeDocument/2006/relationships/hyperlink" Target="http://letsfilm.org/archives/42888" TargetMode="External"/><Relationship Id="rId149" Type="http://schemas.openxmlformats.org/officeDocument/2006/relationships/hyperlink" Target="http://letsfilm.org/archives/42414" TargetMode="External"/><Relationship Id="rId5" Type="http://schemas.openxmlformats.org/officeDocument/2006/relationships/hyperlink" Target="http://letsfilm.org/archives/33545" TargetMode="External"/><Relationship Id="rId90" Type="http://schemas.openxmlformats.org/officeDocument/2006/relationships/hyperlink" Target="http://letsfilm.org/archives/38868" TargetMode="External"/><Relationship Id="rId95" Type="http://schemas.openxmlformats.org/officeDocument/2006/relationships/hyperlink" Target="http://letsfilm.org/archives/39112" TargetMode="External"/><Relationship Id="rId160" Type="http://schemas.openxmlformats.org/officeDocument/2006/relationships/hyperlink" Target="http://letsfilm.org/archives/41632" TargetMode="External"/><Relationship Id="rId165" Type="http://schemas.openxmlformats.org/officeDocument/2006/relationships/hyperlink" Target="http://letsfilm.org/archives/40945" TargetMode="External"/><Relationship Id="rId22" Type="http://schemas.openxmlformats.org/officeDocument/2006/relationships/hyperlink" Target="http://letsfilm.org/archives/34547" TargetMode="External"/><Relationship Id="rId27" Type="http://schemas.openxmlformats.org/officeDocument/2006/relationships/hyperlink" Target="http://letsfilm.org/archives/34858" TargetMode="External"/><Relationship Id="rId43" Type="http://schemas.openxmlformats.org/officeDocument/2006/relationships/hyperlink" Target="http://letsfilm.org/archives/35795" TargetMode="External"/><Relationship Id="rId48" Type="http://schemas.openxmlformats.org/officeDocument/2006/relationships/hyperlink" Target="http://letsfilm.org/archives/36014" TargetMode="External"/><Relationship Id="rId64" Type="http://schemas.openxmlformats.org/officeDocument/2006/relationships/hyperlink" Target="http://letsfilm.org/archives/36969" TargetMode="External"/><Relationship Id="rId69" Type="http://schemas.openxmlformats.org/officeDocument/2006/relationships/hyperlink" Target="http://letsfilm.org/archives/37278" TargetMode="External"/><Relationship Id="rId113" Type="http://schemas.openxmlformats.org/officeDocument/2006/relationships/hyperlink" Target="http://letsfilm.org/archives/40332" TargetMode="External"/><Relationship Id="rId118" Type="http://schemas.openxmlformats.org/officeDocument/2006/relationships/hyperlink" Target="http://letsfilm.org/archives/44666" TargetMode="External"/><Relationship Id="rId134" Type="http://schemas.openxmlformats.org/officeDocument/2006/relationships/hyperlink" Target="http://letsfilm.org/archives/43134" TargetMode="External"/><Relationship Id="rId139" Type="http://schemas.openxmlformats.org/officeDocument/2006/relationships/hyperlink" Target="http://letsfilm.org/archives/43163" TargetMode="External"/><Relationship Id="rId80" Type="http://schemas.openxmlformats.org/officeDocument/2006/relationships/hyperlink" Target="http://letsfilm.org/archives/38222" TargetMode="External"/><Relationship Id="rId85" Type="http://schemas.openxmlformats.org/officeDocument/2006/relationships/hyperlink" Target="http://letsfilm.org/archives/38694" TargetMode="External"/><Relationship Id="rId150" Type="http://schemas.openxmlformats.org/officeDocument/2006/relationships/hyperlink" Target="http://letsfilm.org/archives/42383" TargetMode="External"/><Relationship Id="rId155" Type="http://schemas.openxmlformats.org/officeDocument/2006/relationships/hyperlink" Target="http://letsfilm.org/archives/42095" TargetMode="External"/><Relationship Id="rId171" Type="http://schemas.openxmlformats.org/officeDocument/2006/relationships/hyperlink" Target="http://letsfilm.org/archives/40500" TargetMode="External"/><Relationship Id="rId176" Type="http://schemas.openxmlformats.org/officeDocument/2006/relationships/comments" Target="../comments1.xml"/><Relationship Id="rId12" Type="http://schemas.openxmlformats.org/officeDocument/2006/relationships/hyperlink" Target="http://letsfilm.org/archives/33720" TargetMode="External"/><Relationship Id="rId17" Type="http://schemas.openxmlformats.org/officeDocument/2006/relationships/hyperlink" Target="http://letsfilm.org/archives/34193" TargetMode="External"/><Relationship Id="rId33" Type="http://schemas.openxmlformats.org/officeDocument/2006/relationships/hyperlink" Target="http://letsfilm.org/archives/34997" TargetMode="External"/><Relationship Id="rId38" Type="http://schemas.openxmlformats.org/officeDocument/2006/relationships/hyperlink" Target="http://letsfilm.org/archives/35256" TargetMode="External"/><Relationship Id="rId59" Type="http://schemas.openxmlformats.org/officeDocument/2006/relationships/hyperlink" Target="http://letsfilm.org/archives/36790" TargetMode="External"/><Relationship Id="rId103" Type="http://schemas.openxmlformats.org/officeDocument/2006/relationships/hyperlink" Target="http://letsfilm.org/archives/39686" TargetMode="External"/><Relationship Id="rId108" Type="http://schemas.openxmlformats.org/officeDocument/2006/relationships/hyperlink" Target="http://letsfilm.org/archives/40144" TargetMode="External"/><Relationship Id="rId124" Type="http://schemas.openxmlformats.org/officeDocument/2006/relationships/hyperlink" Target="http://letsfilm.org/archives/44350" TargetMode="External"/><Relationship Id="rId129" Type="http://schemas.openxmlformats.org/officeDocument/2006/relationships/hyperlink" Target="http://letsfilm.org/archives/43921" TargetMode="External"/><Relationship Id="rId54" Type="http://schemas.openxmlformats.org/officeDocument/2006/relationships/hyperlink" Target="http://letsfilm.org/archives/36447" TargetMode="External"/><Relationship Id="rId70" Type="http://schemas.openxmlformats.org/officeDocument/2006/relationships/hyperlink" Target="http://letsfilm.org/archives/37330" TargetMode="External"/><Relationship Id="rId75" Type="http://schemas.openxmlformats.org/officeDocument/2006/relationships/hyperlink" Target="http://letsfilm.org/archives/37776" TargetMode="External"/><Relationship Id="rId91" Type="http://schemas.openxmlformats.org/officeDocument/2006/relationships/hyperlink" Target="http://letsfilm.org/archives/38861" TargetMode="External"/><Relationship Id="rId96" Type="http://schemas.openxmlformats.org/officeDocument/2006/relationships/hyperlink" Target="http://letsfilm.org/archives/39374" TargetMode="External"/><Relationship Id="rId140" Type="http://schemas.openxmlformats.org/officeDocument/2006/relationships/hyperlink" Target="http://letsfilm.org/archives/43153" TargetMode="External"/><Relationship Id="rId145" Type="http://schemas.openxmlformats.org/officeDocument/2006/relationships/hyperlink" Target="http://letsfilm.org/archives/42603" TargetMode="External"/><Relationship Id="rId161" Type="http://schemas.openxmlformats.org/officeDocument/2006/relationships/hyperlink" Target="http://letsfilm.org/archives/41192" TargetMode="External"/><Relationship Id="rId166" Type="http://schemas.openxmlformats.org/officeDocument/2006/relationships/hyperlink" Target="http://letsfilm.org/archives/40930" TargetMode="External"/><Relationship Id="rId1" Type="http://schemas.openxmlformats.org/officeDocument/2006/relationships/hyperlink" Target="http://letsfilm.org/archives/32025" TargetMode="External"/><Relationship Id="rId6" Type="http://schemas.openxmlformats.org/officeDocument/2006/relationships/hyperlink" Target="http://letsfilm.org/archives/33627" TargetMode="External"/><Relationship Id="rId23" Type="http://schemas.openxmlformats.org/officeDocument/2006/relationships/hyperlink" Target="http://letsfilm.org/archives/34569" TargetMode="External"/><Relationship Id="rId28" Type="http://schemas.openxmlformats.org/officeDocument/2006/relationships/hyperlink" Target="http://letsfilm.org/archives/34886" TargetMode="External"/><Relationship Id="rId49" Type="http://schemas.openxmlformats.org/officeDocument/2006/relationships/hyperlink" Target="http://letsfilm.org/archives/36046" TargetMode="External"/><Relationship Id="rId114" Type="http://schemas.openxmlformats.org/officeDocument/2006/relationships/hyperlink" Target="http://letsfilm.org/archives/44880" TargetMode="External"/><Relationship Id="rId119" Type="http://schemas.openxmlformats.org/officeDocument/2006/relationships/hyperlink" Target="http://letsfilm.org/archives/44676" TargetMode="External"/><Relationship Id="rId10" Type="http://schemas.openxmlformats.org/officeDocument/2006/relationships/hyperlink" Target="http://letsfilm.org/archives/33881" TargetMode="External"/><Relationship Id="rId31" Type="http://schemas.openxmlformats.org/officeDocument/2006/relationships/hyperlink" Target="http://letsfilm.org/archives/35082" TargetMode="External"/><Relationship Id="rId44" Type="http://schemas.openxmlformats.org/officeDocument/2006/relationships/hyperlink" Target="http://letsfilm.org/archives/35808" TargetMode="External"/><Relationship Id="rId52" Type="http://schemas.openxmlformats.org/officeDocument/2006/relationships/hyperlink" Target="http://letsfilm.org/archives/36343" TargetMode="External"/><Relationship Id="rId60" Type="http://schemas.openxmlformats.org/officeDocument/2006/relationships/hyperlink" Target="http://letsfilm.org/archives/36805" TargetMode="External"/><Relationship Id="rId65" Type="http://schemas.openxmlformats.org/officeDocument/2006/relationships/hyperlink" Target="http://letsfilm.org/archives/37002" TargetMode="External"/><Relationship Id="rId73" Type="http://schemas.openxmlformats.org/officeDocument/2006/relationships/hyperlink" Target="http://letsfilm.org/archives/37475" TargetMode="External"/><Relationship Id="rId78" Type="http://schemas.openxmlformats.org/officeDocument/2006/relationships/hyperlink" Target="http://letsfilm.org/archives/38165" TargetMode="External"/><Relationship Id="rId81" Type="http://schemas.openxmlformats.org/officeDocument/2006/relationships/hyperlink" Target="http://letsfilm.org/archives/38338" TargetMode="External"/><Relationship Id="rId86" Type="http://schemas.openxmlformats.org/officeDocument/2006/relationships/hyperlink" Target="http://letsfilm.org/archives/38723" TargetMode="External"/><Relationship Id="rId94" Type="http://schemas.openxmlformats.org/officeDocument/2006/relationships/hyperlink" Target="http://letsfilm.org/archives/38975" TargetMode="External"/><Relationship Id="rId99" Type="http://schemas.openxmlformats.org/officeDocument/2006/relationships/hyperlink" Target="http://letsfilm.org/archives/39425" TargetMode="External"/><Relationship Id="rId101" Type="http://schemas.openxmlformats.org/officeDocument/2006/relationships/hyperlink" Target="http://letsfilm.org/archives/39598" TargetMode="External"/><Relationship Id="rId122" Type="http://schemas.openxmlformats.org/officeDocument/2006/relationships/hyperlink" Target="http://letsfilm.org/archives/44535" TargetMode="External"/><Relationship Id="rId130" Type="http://schemas.openxmlformats.org/officeDocument/2006/relationships/hyperlink" Target="http://letsfilm.org/archives/43852" TargetMode="External"/><Relationship Id="rId135" Type="http://schemas.openxmlformats.org/officeDocument/2006/relationships/hyperlink" Target="http://letsfilm.org/archives/43581" TargetMode="External"/><Relationship Id="rId143" Type="http://schemas.openxmlformats.org/officeDocument/2006/relationships/hyperlink" Target="http://letsfilm.org/archives/42906" TargetMode="External"/><Relationship Id="rId148" Type="http://schemas.openxmlformats.org/officeDocument/2006/relationships/hyperlink" Target="http://letsfilm.org/archives/42399" TargetMode="External"/><Relationship Id="rId151" Type="http://schemas.openxmlformats.org/officeDocument/2006/relationships/hyperlink" Target="http://letsfilm.org/archives/42378" TargetMode="External"/><Relationship Id="rId156" Type="http://schemas.openxmlformats.org/officeDocument/2006/relationships/hyperlink" Target="http://letsfilm.org/archives/42036" TargetMode="External"/><Relationship Id="rId164" Type="http://schemas.openxmlformats.org/officeDocument/2006/relationships/hyperlink" Target="http://letsfilm.org/archives/41042" TargetMode="External"/><Relationship Id="rId169" Type="http://schemas.openxmlformats.org/officeDocument/2006/relationships/hyperlink" Target="http://letsfilm.org/archives/40648" TargetMode="External"/><Relationship Id="rId4" Type="http://schemas.openxmlformats.org/officeDocument/2006/relationships/hyperlink" Target="http://letsfilm.org/archives/32449" TargetMode="External"/><Relationship Id="rId9" Type="http://schemas.openxmlformats.org/officeDocument/2006/relationships/hyperlink" Target="http://letsfilm.org/archives/33839" TargetMode="External"/><Relationship Id="rId172" Type="http://schemas.openxmlformats.org/officeDocument/2006/relationships/hyperlink" Target="http://letsfilm.org/archives/40530" TargetMode="External"/><Relationship Id="rId13" Type="http://schemas.openxmlformats.org/officeDocument/2006/relationships/hyperlink" Target="http://letsfilm.org/archives/33768" TargetMode="External"/><Relationship Id="rId18" Type="http://schemas.openxmlformats.org/officeDocument/2006/relationships/hyperlink" Target="http://letsfilm.org/archives/34210" TargetMode="External"/><Relationship Id="rId39" Type="http://schemas.openxmlformats.org/officeDocument/2006/relationships/hyperlink" Target="http://letsfilm.org/archives/35267" TargetMode="External"/><Relationship Id="rId109" Type="http://schemas.openxmlformats.org/officeDocument/2006/relationships/hyperlink" Target="http://letsfilm.org/archives/40204" TargetMode="External"/><Relationship Id="rId34" Type="http://schemas.openxmlformats.org/officeDocument/2006/relationships/hyperlink" Target="http://letsfilm.org/archives/35143" TargetMode="External"/><Relationship Id="rId50" Type="http://schemas.openxmlformats.org/officeDocument/2006/relationships/hyperlink" Target="http://letsfilm.org/archives/36096" TargetMode="External"/><Relationship Id="rId55" Type="http://schemas.openxmlformats.org/officeDocument/2006/relationships/hyperlink" Target="http://letsfilm.org/archives/36511" TargetMode="External"/><Relationship Id="rId76" Type="http://schemas.openxmlformats.org/officeDocument/2006/relationships/hyperlink" Target="http://letsfilm.org/archives/37784" TargetMode="External"/><Relationship Id="rId97" Type="http://schemas.openxmlformats.org/officeDocument/2006/relationships/hyperlink" Target="http://letsfilm.org/archives/39395" TargetMode="External"/><Relationship Id="rId104" Type="http://schemas.openxmlformats.org/officeDocument/2006/relationships/hyperlink" Target="http://letsfilm.org/archives/39698" TargetMode="External"/><Relationship Id="rId120" Type="http://schemas.openxmlformats.org/officeDocument/2006/relationships/hyperlink" Target="http://letsfilm.org/archives/44633" TargetMode="External"/><Relationship Id="rId125" Type="http://schemas.openxmlformats.org/officeDocument/2006/relationships/hyperlink" Target="http://letsfilm.org/archives/44326" TargetMode="External"/><Relationship Id="rId141" Type="http://schemas.openxmlformats.org/officeDocument/2006/relationships/hyperlink" Target="http://letsfilm.org/archives/43355" TargetMode="External"/><Relationship Id="rId146" Type="http://schemas.openxmlformats.org/officeDocument/2006/relationships/hyperlink" Target="http://letsfilm.org/archives/42513" TargetMode="External"/><Relationship Id="rId167" Type="http://schemas.openxmlformats.org/officeDocument/2006/relationships/hyperlink" Target="http://letsfilm.org/archives/40779" TargetMode="External"/><Relationship Id="rId7" Type="http://schemas.openxmlformats.org/officeDocument/2006/relationships/hyperlink" Target="http://letsfilm.org/archives/33671" TargetMode="External"/><Relationship Id="rId71" Type="http://schemas.openxmlformats.org/officeDocument/2006/relationships/hyperlink" Target="http://letsfilm.org/archives/37357" TargetMode="External"/><Relationship Id="rId92" Type="http://schemas.openxmlformats.org/officeDocument/2006/relationships/hyperlink" Target="http://letsfilm.org/archives/38947" TargetMode="External"/><Relationship Id="rId162" Type="http://schemas.openxmlformats.org/officeDocument/2006/relationships/hyperlink" Target="http://letsfilm.org/archives/41141" TargetMode="External"/><Relationship Id="rId2" Type="http://schemas.openxmlformats.org/officeDocument/2006/relationships/hyperlink" Target="http://letsfilm.org/archives/32080" TargetMode="External"/><Relationship Id="rId29" Type="http://schemas.openxmlformats.org/officeDocument/2006/relationships/hyperlink" Target="http://letsfilm.org/archives/34857" TargetMode="External"/><Relationship Id="rId24" Type="http://schemas.openxmlformats.org/officeDocument/2006/relationships/hyperlink" Target="http://letsfilm.org/archives/34578" TargetMode="External"/><Relationship Id="rId40" Type="http://schemas.openxmlformats.org/officeDocument/2006/relationships/hyperlink" Target="http://letsfilm.org/archives/35518" TargetMode="External"/><Relationship Id="rId45" Type="http://schemas.openxmlformats.org/officeDocument/2006/relationships/hyperlink" Target="http://letsfilm.org/archives/35853" TargetMode="External"/><Relationship Id="rId66" Type="http://schemas.openxmlformats.org/officeDocument/2006/relationships/hyperlink" Target="http://letsfilm.org/archives/37143" TargetMode="External"/><Relationship Id="rId87" Type="http://schemas.openxmlformats.org/officeDocument/2006/relationships/hyperlink" Target="http://letsfilm.org/archives/38767" TargetMode="External"/><Relationship Id="rId110" Type="http://schemas.openxmlformats.org/officeDocument/2006/relationships/hyperlink" Target="http://letsfilm.org/archives/40268" TargetMode="External"/><Relationship Id="rId115" Type="http://schemas.openxmlformats.org/officeDocument/2006/relationships/hyperlink" Target="http://letsfilm.org/archives/44815" TargetMode="External"/><Relationship Id="rId131" Type="http://schemas.openxmlformats.org/officeDocument/2006/relationships/hyperlink" Target="http://letsfilm.org/archives/43881" TargetMode="External"/><Relationship Id="rId136" Type="http://schemas.openxmlformats.org/officeDocument/2006/relationships/hyperlink" Target="http://letsfilm.org/archives/43384" TargetMode="External"/><Relationship Id="rId157" Type="http://schemas.openxmlformats.org/officeDocument/2006/relationships/hyperlink" Target="http://letsfilm.org/archives/41927" TargetMode="External"/><Relationship Id="rId61" Type="http://schemas.openxmlformats.org/officeDocument/2006/relationships/hyperlink" Target="http://letsfilm.org/archives/36821" TargetMode="External"/><Relationship Id="rId82" Type="http://schemas.openxmlformats.org/officeDocument/2006/relationships/hyperlink" Target="http://letsfilm.org/archives/38202" TargetMode="External"/><Relationship Id="rId152" Type="http://schemas.openxmlformats.org/officeDocument/2006/relationships/hyperlink" Target="http://letsfilm.org/archives/42272" TargetMode="External"/><Relationship Id="rId173" Type="http://schemas.openxmlformats.org/officeDocument/2006/relationships/hyperlink" Target="http://letsfilm.org/archives/40476" TargetMode="External"/><Relationship Id="rId19" Type="http://schemas.openxmlformats.org/officeDocument/2006/relationships/hyperlink" Target="http://letsfilm.org/archives/34421" TargetMode="External"/><Relationship Id="rId14" Type="http://schemas.openxmlformats.org/officeDocument/2006/relationships/hyperlink" Target="http://letsfilm.org/archives/33927" TargetMode="External"/><Relationship Id="rId30" Type="http://schemas.openxmlformats.org/officeDocument/2006/relationships/hyperlink" Target="http://letsfilm.org/archives/34963" TargetMode="External"/><Relationship Id="rId35" Type="http://schemas.openxmlformats.org/officeDocument/2006/relationships/hyperlink" Target="http://letsfilm.org/archives/35125" TargetMode="External"/><Relationship Id="rId56" Type="http://schemas.openxmlformats.org/officeDocument/2006/relationships/hyperlink" Target="http://letsfilm.org/archives/36589" TargetMode="External"/><Relationship Id="rId77" Type="http://schemas.openxmlformats.org/officeDocument/2006/relationships/hyperlink" Target="http://letsfilm.org/archives/37799" TargetMode="External"/><Relationship Id="rId100" Type="http://schemas.openxmlformats.org/officeDocument/2006/relationships/hyperlink" Target="http://letsfilm.org/archives/39263" TargetMode="External"/><Relationship Id="rId105" Type="http://schemas.openxmlformats.org/officeDocument/2006/relationships/hyperlink" Target="http://letsfilm.org/archives/39814" TargetMode="External"/><Relationship Id="rId126" Type="http://schemas.openxmlformats.org/officeDocument/2006/relationships/hyperlink" Target="http://letsfilm.org/archives/44251" TargetMode="External"/><Relationship Id="rId147" Type="http://schemas.openxmlformats.org/officeDocument/2006/relationships/hyperlink" Target="http://letsfilm.org/archives/42432" TargetMode="External"/><Relationship Id="rId168" Type="http://schemas.openxmlformats.org/officeDocument/2006/relationships/hyperlink" Target="http://letsfilm.org/archives/40716" TargetMode="External"/><Relationship Id="rId8" Type="http://schemas.openxmlformats.org/officeDocument/2006/relationships/hyperlink" Target="http://letsfilm.org/archives/33685" TargetMode="External"/><Relationship Id="rId51" Type="http://schemas.openxmlformats.org/officeDocument/2006/relationships/hyperlink" Target="http://letsfilm.org/archives/36201" TargetMode="External"/><Relationship Id="rId72" Type="http://schemas.openxmlformats.org/officeDocument/2006/relationships/hyperlink" Target="http://letsfilm.org/archives/37352" TargetMode="External"/><Relationship Id="rId93" Type="http://schemas.openxmlformats.org/officeDocument/2006/relationships/hyperlink" Target="http://letsfilm.org/archives/39020" TargetMode="External"/><Relationship Id="rId98" Type="http://schemas.openxmlformats.org/officeDocument/2006/relationships/hyperlink" Target="http://letsfilm.org/archives/39428" TargetMode="External"/><Relationship Id="rId121" Type="http://schemas.openxmlformats.org/officeDocument/2006/relationships/hyperlink" Target="http://letsfilm.org/archives/44601" TargetMode="External"/><Relationship Id="rId142" Type="http://schemas.openxmlformats.org/officeDocument/2006/relationships/hyperlink" Target="http://letsfilm.org/archives/42830" TargetMode="External"/><Relationship Id="rId163" Type="http://schemas.openxmlformats.org/officeDocument/2006/relationships/hyperlink" Target="http://letsfilm.org/archives/41009" TargetMode="External"/><Relationship Id="rId3" Type="http://schemas.openxmlformats.org/officeDocument/2006/relationships/hyperlink" Target="http://letsfilm.org/archives/32140" TargetMode="External"/><Relationship Id="rId25" Type="http://schemas.openxmlformats.org/officeDocument/2006/relationships/hyperlink" Target="http://letsfilm.org/archives/34592" TargetMode="External"/><Relationship Id="rId46" Type="http://schemas.openxmlformats.org/officeDocument/2006/relationships/hyperlink" Target="http://letsfilm.org/archives/35805" TargetMode="External"/><Relationship Id="rId67" Type="http://schemas.openxmlformats.org/officeDocument/2006/relationships/hyperlink" Target="http://letsfilm.org/archives/37187" TargetMode="External"/><Relationship Id="rId116" Type="http://schemas.openxmlformats.org/officeDocument/2006/relationships/hyperlink" Target="http://letsfilm.org/archives/44908" TargetMode="External"/><Relationship Id="rId137" Type="http://schemas.openxmlformats.org/officeDocument/2006/relationships/hyperlink" Target="http://letsfilm.org/archives/43269" TargetMode="External"/><Relationship Id="rId158" Type="http://schemas.openxmlformats.org/officeDocument/2006/relationships/hyperlink" Target="http://letsfilm.org/archives/41966" TargetMode="External"/><Relationship Id="rId20" Type="http://schemas.openxmlformats.org/officeDocument/2006/relationships/hyperlink" Target="http://letsfilm.org/archives/34475" TargetMode="External"/><Relationship Id="rId41" Type="http://schemas.openxmlformats.org/officeDocument/2006/relationships/hyperlink" Target="http://letsfilm.org/archives/35598" TargetMode="External"/><Relationship Id="rId62" Type="http://schemas.openxmlformats.org/officeDocument/2006/relationships/hyperlink" Target="http://letsfilm.org/archives/36913" TargetMode="External"/><Relationship Id="rId83" Type="http://schemas.openxmlformats.org/officeDocument/2006/relationships/hyperlink" Target="http://letsfilm.org/archives/38372" TargetMode="External"/><Relationship Id="rId88" Type="http://schemas.openxmlformats.org/officeDocument/2006/relationships/hyperlink" Target="http://letsfilm.org/archives/38826" TargetMode="External"/><Relationship Id="rId111" Type="http://schemas.openxmlformats.org/officeDocument/2006/relationships/hyperlink" Target="http://letsfilm.org/archives/40376" TargetMode="External"/><Relationship Id="rId132" Type="http://schemas.openxmlformats.org/officeDocument/2006/relationships/hyperlink" Target="http://letsfilm.org/archives/43775" TargetMode="External"/><Relationship Id="rId153" Type="http://schemas.openxmlformats.org/officeDocument/2006/relationships/hyperlink" Target="http://letsfilm.org/archives/42224" TargetMode="External"/><Relationship Id="rId174" Type="http://schemas.openxmlformats.org/officeDocument/2006/relationships/printerSettings" Target="../printerSettings/printerSettings3.bin"/><Relationship Id="rId15" Type="http://schemas.openxmlformats.org/officeDocument/2006/relationships/hyperlink" Target="http://letsfilm.org/archives/33906" TargetMode="External"/><Relationship Id="rId36" Type="http://schemas.openxmlformats.org/officeDocument/2006/relationships/hyperlink" Target="http://letsfilm.org/archives/35229" TargetMode="External"/><Relationship Id="rId57" Type="http://schemas.openxmlformats.org/officeDocument/2006/relationships/hyperlink" Target="http://letsfilm.org/archives/36612" TargetMode="External"/><Relationship Id="rId106" Type="http://schemas.openxmlformats.org/officeDocument/2006/relationships/hyperlink" Target="http://letsfilm.org/archives/40063" TargetMode="External"/><Relationship Id="rId127" Type="http://schemas.openxmlformats.org/officeDocument/2006/relationships/hyperlink" Target="http://letsfilm.org/archives/44233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://letsfilm.org/archives/34777" TargetMode="External"/><Relationship Id="rId117" Type="http://schemas.openxmlformats.org/officeDocument/2006/relationships/hyperlink" Target="http://letsfilm.org/archives/44899" TargetMode="External"/><Relationship Id="rId21" Type="http://schemas.openxmlformats.org/officeDocument/2006/relationships/hyperlink" Target="http://letsfilm.org/archives/34485" TargetMode="External"/><Relationship Id="rId42" Type="http://schemas.openxmlformats.org/officeDocument/2006/relationships/hyperlink" Target="http://letsfilm.org/archives/35570" TargetMode="External"/><Relationship Id="rId47" Type="http://schemas.openxmlformats.org/officeDocument/2006/relationships/hyperlink" Target="http://letsfilm.org/archives/35973" TargetMode="External"/><Relationship Id="rId63" Type="http://schemas.openxmlformats.org/officeDocument/2006/relationships/hyperlink" Target="http://letsfilm.org/archives/36952" TargetMode="External"/><Relationship Id="rId68" Type="http://schemas.openxmlformats.org/officeDocument/2006/relationships/hyperlink" Target="http://letsfilm.org/archives/37251" TargetMode="External"/><Relationship Id="rId84" Type="http://schemas.openxmlformats.org/officeDocument/2006/relationships/hyperlink" Target="http://letsfilm.org/archives/38464" TargetMode="External"/><Relationship Id="rId89" Type="http://schemas.openxmlformats.org/officeDocument/2006/relationships/hyperlink" Target="http://letsfilm.org/archives/38825" TargetMode="External"/><Relationship Id="rId112" Type="http://schemas.openxmlformats.org/officeDocument/2006/relationships/hyperlink" Target="http://letsfilm.org/archives/40435" TargetMode="External"/><Relationship Id="rId133" Type="http://schemas.openxmlformats.org/officeDocument/2006/relationships/hyperlink" Target="http://letsfilm.org/archives/43729" TargetMode="External"/><Relationship Id="rId138" Type="http://schemas.openxmlformats.org/officeDocument/2006/relationships/hyperlink" Target="http://letsfilm.org/archives/43215" TargetMode="External"/><Relationship Id="rId154" Type="http://schemas.openxmlformats.org/officeDocument/2006/relationships/hyperlink" Target="http://letsfilm.org/archives/42186" TargetMode="External"/><Relationship Id="rId159" Type="http://schemas.openxmlformats.org/officeDocument/2006/relationships/hyperlink" Target="http://letsfilm.org/archives/41834" TargetMode="External"/><Relationship Id="rId175" Type="http://schemas.openxmlformats.org/officeDocument/2006/relationships/vmlDrawing" Target="../drawings/vmlDrawing2.vml"/><Relationship Id="rId170" Type="http://schemas.openxmlformats.org/officeDocument/2006/relationships/hyperlink" Target="http://letsfilm.org/archives/40553" TargetMode="External"/><Relationship Id="rId16" Type="http://schemas.openxmlformats.org/officeDocument/2006/relationships/hyperlink" Target="http://letsfilm.org/archives/34037" TargetMode="External"/><Relationship Id="rId107" Type="http://schemas.openxmlformats.org/officeDocument/2006/relationships/hyperlink" Target="http://letsfilm.org/archives/40104" TargetMode="External"/><Relationship Id="rId11" Type="http://schemas.openxmlformats.org/officeDocument/2006/relationships/hyperlink" Target="http://letsfilm.org/archives/33880" TargetMode="External"/><Relationship Id="rId32" Type="http://schemas.openxmlformats.org/officeDocument/2006/relationships/hyperlink" Target="http://letsfilm.org/archives/35095" TargetMode="External"/><Relationship Id="rId37" Type="http://schemas.openxmlformats.org/officeDocument/2006/relationships/hyperlink" Target="http://letsfilm.org/archives/35240" TargetMode="External"/><Relationship Id="rId53" Type="http://schemas.openxmlformats.org/officeDocument/2006/relationships/hyperlink" Target="http://letsfilm.org/archives/36419" TargetMode="External"/><Relationship Id="rId58" Type="http://schemas.openxmlformats.org/officeDocument/2006/relationships/hyperlink" Target="http://letsfilm.org/archives/36725" TargetMode="External"/><Relationship Id="rId74" Type="http://schemas.openxmlformats.org/officeDocument/2006/relationships/hyperlink" Target="http://letsfilm.org/archives/37703" TargetMode="External"/><Relationship Id="rId79" Type="http://schemas.openxmlformats.org/officeDocument/2006/relationships/hyperlink" Target="http://letsfilm.org/archives/38254" TargetMode="External"/><Relationship Id="rId102" Type="http://schemas.openxmlformats.org/officeDocument/2006/relationships/hyperlink" Target="http://letsfilm.org/archives/39599" TargetMode="External"/><Relationship Id="rId123" Type="http://schemas.openxmlformats.org/officeDocument/2006/relationships/hyperlink" Target="http://letsfilm.org/archives/44502" TargetMode="External"/><Relationship Id="rId128" Type="http://schemas.openxmlformats.org/officeDocument/2006/relationships/hyperlink" Target="http://letsfilm.org/archives/43432" TargetMode="External"/><Relationship Id="rId144" Type="http://schemas.openxmlformats.org/officeDocument/2006/relationships/hyperlink" Target="http://letsfilm.org/archives/42888" TargetMode="External"/><Relationship Id="rId149" Type="http://schemas.openxmlformats.org/officeDocument/2006/relationships/hyperlink" Target="http://letsfilm.org/archives/42414" TargetMode="External"/><Relationship Id="rId5" Type="http://schemas.openxmlformats.org/officeDocument/2006/relationships/hyperlink" Target="http://letsfilm.org/archives/33545" TargetMode="External"/><Relationship Id="rId90" Type="http://schemas.openxmlformats.org/officeDocument/2006/relationships/hyperlink" Target="http://letsfilm.org/archives/38868" TargetMode="External"/><Relationship Id="rId95" Type="http://schemas.openxmlformats.org/officeDocument/2006/relationships/hyperlink" Target="http://letsfilm.org/archives/39112" TargetMode="External"/><Relationship Id="rId160" Type="http://schemas.openxmlformats.org/officeDocument/2006/relationships/hyperlink" Target="http://letsfilm.org/archives/41632" TargetMode="External"/><Relationship Id="rId165" Type="http://schemas.openxmlformats.org/officeDocument/2006/relationships/hyperlink" Target="http://letsfilm.org/archives/40945" TargetMode="External"/><Relationship Id="rId22" Type="http://schemas.openxmlformats.org/officeDocument/2006/relationships/hyperlink" Target="http://letsfilm.org/archives/34547" TargetMode="External"/><Relationship Id="rId27" Type="http://schemas.openxmlformats.org/officeDocument/2006/relationships/hyperlink" Target="http://letsfilm.org/archives/34858" TargetMode="External"/><Relationship Id="rId43" Type="http://schemas.openxmlformats.org/officeDocument/2006/relationships/hyperlink" Target="http://letsfilm.org/archives/35795" TargetMode="External"/><Relationship Id="rId48" Type="http://schemas.openxmlformats.org/officeDocument/2006/relationships/hyperlink" Target="http://letsfilm.org/archives/36014" TargetMode="External"/><Relationship Id="rId64" Type="http://schemas.openxmlformats.org/officeDocument/2006/relationships/hyperlink" Target="http://letsfilm.org/archives/36969" TargetMode="External"/><Relationship Id="rId69" Type="http://schemas.openxmlformats.org/officeDocument/2006/relationships/hyperlink" Target="http://letsfilm.org/archives/37278" TargetMode="External"/><Relationship Id="rId113" Type="http://schemas.openxmlformats.org/officeDocument/2006/relationships/hyperlink" Target="http://letsfilm.org/archives/40332" TargetMode="External"/><Relationship Id="rId118" Type="http://schemas.openxmlformats.org/officeDocument/2006/relationships/hyperlink" Target="http://letsfilm.org/archives/44666" TargetMode="External"/><Relationship Id="rId134" Type="http://schemas.openxmlformats.org/officeDocument/2006/relationships/hyperlink" Target="http://letsfilm.org/archives/43134" TargetMode="External"/><Relationship Id="rId139" Type="http://schemas.openxmlformats.org/officeDocument/2006/relationships/hyperlink" Target="http://letsfilm.org/archives/43163" TargetMode="External"/><Relationship Id="rId80" Type="http://schemas.openxmlformats.org/officeDocument/2006/relationships/hyperlink" Target="http://letsfilm.org/archives/38222" TargetMode="External"/><Relationship Id="rId85" Type="http://schemas.openxmlformats.org/officeDocument/2006/relationships/hyperlink" Target="http://letsfilm.org/archives/38694" TargetMode="External"/><Relationship Id="rId150" Type="http://schemas.openxmlformats.org/officeDocument/2006/relationships/hyperlink" Target="http://letsfilm.org/archives/42383" TargetMode="External"/><Relationship Id="rId155" Type="http://schemas.openxmlformats.org/officeDocument/2006/relationships/hyperlink" Target="http://letsfilm.org/archives/42095" TargetMode="External"/><Relationship Id="rId171" Type="http://schemas.openxmlformats.org/officeDocument/2006/relationships/hyperlink" Target="http://letsfilm.org/archives/40500" TargetMode="External"/><Relationship Id="rId176" Type="http://schemas.openxmlformats.org/officeDocument/2006/relationships/comments" Target="../comments2.xml"/><Relationship Id="rId12" Type="http://schemas.openxmlformats.org/officeDocument/2006/relationships/hyperlink" Target="http://letsfilm.org/archives/33720" TargetMode="External"/><Relationship Id="rId17" Type="http://schemas.openxmlformats.org/officeDocument/2006/relationships/hyperlink" Target="http://letsfilm.org/archives/34193" TargetMode="External"/><Relationship Id="rId33" Type="http://schemas.openxmlformats.org/officeDocument/2006/relationships/hyperlink" Target="http://letsfilm.org/archives/34997" TargetMode="External"/><Relationship Id="rId38" Type="http://schemas.openxmlformats.org/officeDocument/2006/relationships/hyperlink" Target="http://letsfilm.org/archives/35256" TargetMode="External"/><Relationship Id="rId59" Type="http://schemas.openxmlformats.org/officeDocument/2006/relationships/hyperlink" Target="http://letsfilm.org/archives/36790" TargetMode="External"/><Relationship Id="rId103" Type="http://schemas.openxmlformats.org/officeDocument/2006/relationships/hyperlink" Target="http://letsfilm.org/archives/39686" TargetMode="External"/><Relationship Id="rId108" Type="http://schemas.openxmlformats.org/officeDocument/2006/relationships/hyperlink" Target="http://letsfilm.org/archives/40144" TargetMode="External"/><Relationship Id="rId124" Type="http://schemas.openxmlformats.org/officeDocument/2006/relationships/hyperlink" Target="http://letsfilm.org/archives/44350" TargetMode="External"/><Relationship Id="rId129" Type="http://schemas.openxmlformats.org/officeDocument/2006/relationships/hyperlink" Target="http://letsfilm.org/archives/43921" TargetMode="External"/><Relationship Id="rId54" Type="http://schemas.openxmlformats.org/officeDocument/2006/relationships/hyperlink" Target="http://letsfilm.org/archives/36447" TargetMode="External"/><Relationship Id="rId70" Type="http://schemas.openxmlformats.org/officeDocument/2006/relationships/hyperlink" Target="http://letsfilm.org/archives/37330" TargetMode="External"/><Relationship Id="rId75" Type="http://schemas.openxmlformats.org/officeDocument/2006/relationships/hyperlink" Target="http://letsfilm.org/archives/37776" TargetMode="External"/><Relationship Id="rId91" Type="http://schemas.openxmlformats.org/officeDocument/2006/relationships/hyperlink" Target="http://letsfilm.org/archives/38861" TargetMode="External"/><Relationship Id="rId96" Type="http://schemas.openxmlformats.org/officeDocument/2006/relationships/hyperlink" Target="http://letsfilm.org/archives/39374" TargetMode="External"/><Relationship Id="rId140" Type="http://schemas.openxmlformats.org/officeDocument/2006/relationships/hyperlink" Target="http://letsfilm.org/archives/43153" TargetMode="External"/><Relationship Id="rId145" Type="http://schemas.openxmlformats.org/officeDocument/2006/relationships/hyperlink" Target="http://letsfilm.org/archives/42603" TargetMode="External"/><Relationship Id="rId161" Type="http://schemas.openxmlformats.org/officeDocument/2006/relationships/hyperlink" Target="http://letsfilm.org/archives/41192" TargetMode="External"/><Relationship Id="rId166" Type="http://schemas.openxmlformats.org/officeDocument/2006/relationships/hyperlink" Target="http://letsfilm.org/archives/40930" TargetMode="External"/><Relationship Id="rId1" Type="http://schemas.openxmlformats.org/officeDocument/2006/relationships/hyperlink" Target="http://letsfilm.org/archives/32025" TargetMode="External"/><Relationship Id="rId6" Type="http://schemas.openxmlformats.org/officeDocument/2006/relationships/hyperlink" Target="http://letsfilm.org/archives/33627" TargetMode="External"/><Relationship Id="rId23" Type="http://schemas.openxmlformats.org/officeDocument/2006/relationships/hyperlink" Target="http://letsfilm.org/archives/34569" TargetMode="External"/><Relationship Id="rId28" Type="http://schemas.openxmlformats.org/officeDocument/2006/relationships/hyperlink" Target="http://letsfilm.org/archives/34886" TargetMode="External"/><Relationship Id="rId49" Type="http://schemas.openxmlformats.org/officeDocument/2006/relationships/hyperlink" Target="http://letsfilm.org/archives/36046" TargetMode="External"/><Relationship Id="rId114" Type="http://schemas.openxmlformats.org/officeDocument/2006/relationships/hyperlink" Target="http://letsfilm.org/archives/44880" TargetMode="External"/><Relationship Id="rId119" Type="http://schemas.openxmlformats.org/officeDocument/2006/relationships/hyperlink" Target="http://letsfilm.org/archives/44676" TargetMode="External"/><Relationship Id="rId10" Type="http://schemas.openxmlformats.org/officeDocument/2006/relationships/hyperlink" Target="http://letsfilm.org/archives/33881" TargetMode="External"/><Relationship Id="rId31" Type="http://schemas.openxmlformats.org/officeDocument/2006/relationships/hyperlink" Target="http://letsfilm.org/archives/35082" TargetMode="External"/><Relationship Id="rId44" Type="http://schemas.openxmlformats.org/officeDocument/2006/relationships/hyperlink" Target="http://letsfilm.org/archives/35808" TargetMode="External"/><Relationship Id="rId52" Type="http://schemas.openxmlformats.org/officeDocument/2006/relationships/hyperlink" Target="http://letsfilm.org/archives/36343" TargetMode="External"/><Relationship Id="rId60" Type="http://schemas.openxmlformats.org/officeDocument/2006/relationships/hyperlink" Target="http://letsfilm.org/archives/36805" TargetMode="External"/><Relationship Id="rId65" Type="http://schemas.openxmlformats.org/officeDocument/2006/relationships/hyperlink" Target="http://letsfilm.org/archives/37002" TargetMode="External"/><Relationship Id="rId73" Type="http://schemas.openxmlformats.org/officeDocument/2006/relationships/hyperlink" Target="http://letsfilm.org/archives/37475" TargetMode="External"/><Relationship Id="rId78" Type="http://schemas.openxmlformats.org/officeDocument/2006/relationships/hyperlink" Target="http://letsfilm.org/archives/38165" TargetMode="External"/><Relationship Id="rId81" Type="http://schemas.openxmlformats.org/officeDocument/2006/relationships/hyperlink" Target="http://letsfilm.org/archives/38338" TargetMode="External"/><Relationship Id="rId86" Type="http://schemas.openxmlformats.org/officeDocument/2006/relationships/hyperlink" Target="http://letsfilm.org/archives/38723" TargetMode="External"/><Relationship Id="rId94" Type="http://schemas.openxmlformats.org/officeDocument/2006/relationships/hyperlink" Target="http://letsfilm.org/archives/38975" TargetMode="External"/><Relationship Id="rId99" Type="http://schemas.openxmlformats.org/officeDocument/2006/relationships/hyperlink" Target="http://letsfilm.org/archives/39425" TargetMode="External"/><Relationship Id="rId101" Type="http://schemas.openxmlformats.org/officeDocument/2006/relationships/hyperlink" Target="http://letsfilm.org/archives/39598" TargetMode="External"/><Relationship Id="rId122" Type="http://schemas.openxmlformats.org/officeDocument/2006/relationships/hyperlink" Target="http://letsfilm.org/archives/44535" TargetMode="External"/><Relationship Id="rId130" Type="http://schemas.openxmlformats.org/officeDocument/2006/relationships/hyperlink" Target="http://letsfilm.org/archives/43852" TargetMode="External"/><Relationship Id="rId135" Type="http://schemas.openxmlformats.org/officeDocument/2006/relationships/hyperlink" Target="http://letsfilm.org/archives/43581" TargetMode="External"/><Relationship Id="rId143" Type="http://schemas.openxmlformats.org/officeDocument/2006/relationships/hyperlink" Target="http://letsfilm.org/archives/42906" TargetMode="External"/><Relationship Id="rId148" Type="http://schemas.openxmlformats.org/officeDocument/2006/relationships/hyperlink" Target="http://letsfilm.org/archives/42399" TargetMode="External"/><Relationship Id="rId151" Type="http://schemas.openxmlformats.org/officeDocument/2006/relationships/hyperlink" Target="http://letsfilm.org/archives/42378" TargetMode="External"/><Relationship Id="rId156" Type="http://schemas.openxmlformats.org/officeDocument/2006/relationships/hyperlink" Target="http://letsfilm.org/archives/42036" TargetMode="External"/><Relationship Id="rId164" Type="http://schemas.openxmlformats.org/officeDocument/2006/relationships/hyperlink" Target="http://letsfilm.org/archives/41042" TargetMode="External"/><Relationship Id="rId169" Type="http://schemas.openxmlformats.org/officeDocument/2006/relationships/hyperlink" Target="http://letsfilm.org/archives/40648" TargetMode="External"/><Relationship Id="rId4" Type="http://schemas.openxmlformats.org/officeDocument/2006/relationships/hyperlink" Target="http://letsfilm.org/archives/32449" TargetMode="External"/><Relationship Id="rId9" Type="http://schemas.openxmlformats.org/officeDocument/2006/relationships/hyperlink" Target="http://letsfilm.org/archives/33839" TargetMode="External"/><Relationship Id="rId172" Type="http://schemas.openxmlformats.org/officeDocument/2006/relationships/hyperlink" Target="http://letsfilm.org/archives/40530" TargetMode="External"/><Relationship Id="rId13" Type="http://schemas.openxmlformats.org/officeDocument/2006/relationships/hyperlink" Target="http://letsfilm.org/archives/33768" TargetMode="External"/><Relationship Id="rId18" Type="http://schemas.openxmlformats.org/officeDocument/2006/relationships/hyperlink" Target="http://letsfilm.org/archives/34210" TargetMode="External"/><Relationship Id="rId39" Type="http://schemas.openxmlformats.org/officeDocument/2006/relationships/hyperlink" Target="http://letsfilm.org/archives/35267" TargetMode="External"/><Relationship Id="rId109" Type="http://schemas.openxmlformats.org/officeDocument/2006/relationships/hyperlink" Target="http://letsfilm.org/archives/40204" TargetMode="External"/><Relationship Id="rId34" Type="http://schemas.openxmlformats.org/officeDocument/2006/relationships/hyperlink" Target="http://letsfilm.org/archives/35143" TargetMode="External"/><Relationship Id="rId50" Type="http://schemas.openxmlformats.org/officeDocument/2006/relationships/hyperlink" Target="http://letsfilm.org/archives/36096" TargetMode="External"/><Relationship Id="rId55" Type="http://schemas.openxmlformats.org/officeDocument/2006/relationships/hyperlink" Target="http://letsfilm.org/archives/36511" TargetMode="External"/><Relationship Id="rId76" Type="http://schemas.openxmlformats.org/officeDocument/2006/relationships/hyperlink" Target="http://letsfilm.org/archives/37784" TargetMode="External"/><Relationship Id="rId97" Type="http://schemas.openxmlformats.org/officeDocument/2006/relationships/hyperlink" Target="http://letsfilm.org/archives/39395" TargetMode="External"/><Relationship Id="rId104" Type="http://schemas.openxmlformats.org/officeDocument/2006/relationships/hyperlink" Target="http://letsfilm.org/archives/39698" TargetMode="External"/><Relationship Id="rId120" Type="http://schemas.openxmlformats.org/officeDocument/2006/relationships/hyperlink" Target="http://letsfilm.org/archives/44633" TargetMode="External"/><Relationship Id="rId125" Type="http://schemas.openxmlformats.org/officeDocument/2006/relationships/hyperlink" Target="http://letsfilm.org/archives/44326" TargetMode="External"/><Relationship Id="rId141" Type="http://schemas.openxmlformats.org/officeDocument/2006/relationships/hyperlink" Target="http://letsfilm.org/archives/43355" TargetMode="External"/><Relationship Id="rId146" Type="http://schemas.openxmlformats.org/officeDocument/2006/relationships/hyperlink" Target="http://letsfilm.org/archives/42513" TargetMode="External"/><Relationship Id="rId167" Type="http://schemas.openxmlformats.org/officeDocument/2006/relationships/hyperlink" Target="http://letsfilm.org/archives/40779" TargetMode="External"/><Relationship Id="rId7" Type="http://schemas.openxmlformats.org/officeDocument/2006/relationships/hyperlink" Target="http://letsfilm.org/archives/33671" TargetMode="External"/><Relationship Id="rId71" Type="http://schemas.openxmlformats.org/officeDocument/2006/relationships/hyperlink" Target="http://letsfilm.org/archives/37357" TargetMode="External"/><Relationship Id="rId92" Type="http://schemas.openxmlformats.org/officeDocument/2006/relationships/hyperlink" Target="http://letsfilm.org/archives/38947" TargetMode="External"/><Relationship Id="rId162" Type="http://schemas.openxmlformats.org/officeDocument/2006/relationships/hyperlink" Target="http://letsfilm.org/archives/41141" TargetMode="External"/><Relationship Id="rId2" Type="http://schemas.openxmlformats.org/officeDocument/2006/relationships/hyperlink" Target="http://letsfilm.org/archives/32080" TargetMode="External"/><Relationship Id="rId29" Type="http://schemas.openxmlformats.org/officeDocument/2006/relationships/hyperlink" Target="http://letsfilm.org/archives/34857" TargetMode="External"/><Relationship Id="rId24" Type="http://schemas.openxmlformats.org/officeDocument/2006/relationships/hyperlink" Target="http://letsfilm.org/archives/34578" TargetMode="External"/><Relationship Id="rId40" Type="http://schemas.openxmlformats.org/officeDocument/2006/relationships/hyperlink" Target="http://letsfilm.org/archives/35518" TargetMode="External"/><Relationship Id="rId45" Type="http://schemas.openxmlformats.org/officeDocument/2006/relationships/hyperlink" Target="http://letsfilm.org/archives/35853" TargetMode="External"/><Relationship Id="rId66" Type="http://schemas.openxmlformats.org/officeDocument/2006/relationships/hyperlink" Target="http://letsfilm.org/archives/37143" TargetMode="External"/><Relationship Id="rId87" Type="http://schemas.openxmlformats.org/officeDocument/2006/relationships/hyperlink" Target="http://letsfilm.org/archives/38767" TargetMode="External"/><Relationship Id="rId110" Type="http://schemas.openxmlformats.org/officeDocument/2006/relationships/hyperlink" Target="http://letsfilm.org/archives/40268" TargetMode="External"/><Relationship Id="rId115" Type="http://schemas.openxmlformats.org/officeDocument/2006/relationships/hyperlink" Target="http://letsfilm.org/archives/44815" TargetMode="External"/><Relationship Id="rId131" Type="http://schemas.openxmlformats.org/officeDocument/2006/relationships/hyperlink" Target="http://letsfilm.org/archives/43881" TargetMode="External"/><Relationship Id="rId136" Type="http://schemas.openxmlformats.org/officeDocument/2006/relationships/hyperlink" Target="http://letsfilm.org/archives/43384" TargetMode="External"/><Relationship Id="rId157" Type="http://schemas.openxmlformats.org/officeDocument/2006/relationships/hyperlink" Target="http://letsfilm.org/archives/41927" TargetMode="External"/><Relationship Id="rId61" Type="http://schemas.openxmlformats.org/officeDocument/2006/relationships/hyperlink" Target="http://letsfilm.org/archives/36821" TargetMode="External"/><Relationship Id="rId82" Type="http://schemas.openxmlformats.org/officeDocument/2006/relationships/hyperlink" Target="http://letsfilm.org/archives/38202" TargetMode="External"/><Relationship Id="rId152" Type="http://schemas.openxmlformats.org/officeDocument/2006/relationships/hyperlink" Target="http://letsfilm.org/archives/42272" TargetMode="External"/><Relationship Id="rId173" Type="http://schemas.openxmlformats.org/officeDocument/2006/relationships/hyperlink" Target="http://letsfilm.org/archives/40476" TargetMode="External"/><Relationship Id="rId19" Type="http://schemas.openxmlformats.org/officeDocument/2006/relationships/hyperlink" Target="http://letsfilm.org/archives/34421" TargetMode="External"/><Relationship Id="rId14" Type="http://schemas.openxmlformats.org/officeDocument/2006/relationships/hyperlink" Target="http://letsfilm.org/archives/33927" TargetMode="External"/><Relationship Id="rId30" Type="http://schemas.openxmlformats.org/officeDocument/2006/relationships/hyperlink" Target="http://letsfilm.org/archives/34963" TargetMode="External"/><Relationship Id="rId35" Type="http://schemas.openxmlformats.org/officeDocument/2006/relationships/hyperlink" Target="http://letsfilm.org/archives/35125" TargetMode="External"/><Relationship Id="rId56" Type="http://schemas.openxmlformats.org/officeDocument/2006/relationships/hyperlink" Target="http://letsfilm.org/archives/36589" TargetMode="External"/><Relationship Id="rId77" Type="http://schemas.openxmlformats.org/officeDocument/2006/relationships/hyperlink" Target="http://letsfilm.org/archives/37799" TargetMode="External"/><Relationship Id="rId100" Type="http://schemas.openxmlformats.org/officeDocument/2006/relationships/hyperlink" Target="http://letsfilm.org/archives/39263" TargetMode="External"/><Relationship Id="rId105" Type="http://schemas.openxmlformats.org/officeDocument/2006/relationships/hyperlink" Target="http://letsfilm.org/archives/39814" TargetMode="External"/><Relationship Id="rId126" Type="http://schemas.openxmlformats.org/officeDocument/2006/relationships/hyperlink" Target="http://letsfilm.org/archives/44251" TargetMode="External"/><Relationship Id="rId147" Type="http://schemas.openxmlformats.org/officeDocument/2006/relationships/hyperlink" Target="http://letsfilm.org/archives/42432" TargetMode="External"/><Relationship Id="rId168" Type="http://schemas.openxmlformats.org/officeDocument/2006/relationships/hyperlink" Target="http://letsfilm.org/archives/40716" TargetMode="External"/><Relationship Id="rId8" Type="http://schemas.openxmlformats.org/officeDocument/2006/relationships/hyperlink" Target="http://letsfilm.org/archives/33685" TargetMode="External"/><Relationship Id="rId51" Type="http://schemas.openxmlformats.org/officeDocument/2006/relationships/hyperlink" Target="http://letsfilm.org/archives/36201" TargetMode="External"/><Relationship Id="rId72" Type="http://schemas.openxmlformats.org/officeDocument/2006/relationships/hyperlink" Target="http://letsfilm.org/archives/37352" TargetMode="External"/><Relationship Id="rId93" Type="http://schemas.openxmlformats.org/officeDocument/2006/relationships/hyperlink" Target="http://letsfilm.org/archives/39020" TargetMode="External"/><Relationship Id="rId98" Type="http://schemas.openxmlformats.org/officeDocument/2006/relationships/hyperlink" Target="http://letsfilm.org/archives/39428" TargetMode="External"/><Relationship Id="rId121" Type="http://schemas.openxmlformats.org/officeDocument/2006/relationships/hyperlink" Target="http://letsfilm.org/archives/44601" TargetMode="External"/><Relationship Id="rId142" Type="http://schemas.openxmlformats.org/officeDocument/2006/relationships/hyperlink" Target="http://letsfilm.org/archives/42830" TargetMode="External"/><Relationship Id="rId163" Type="http://schemas.openxmlformats.org/officeDocument/2006/relationships/hyperlink" Target="http://letsfilm.org/archives/41009" TargetMode="External"/><Relationship Id="rId3" Type="http://schemas.openxmlformats.org/officeDocument/2006/relationships/hyperlink" Target="http://letsfilm.org/archives/32140" TargetMode="External"/><Relationship Id="rId25" Type="http://schemas.openxmlformats.org/officeDocument/2006/relationships/hyperlink" Target="http://letsfilm.org/archives/34592" TargetMode="External"/><Relationship Id="rId46" Type="http://schemas.openxmlformats.org/officeDocument/2006/relationships/hyperlink" Target="http://letsfilm.org/archives/35805" TargetMode="External"/><Relationship Id="rId67" Type="http://schemas.openxmlformats.org/officeDocument/2006/relationships/hyperlink" Target="http://letsfilm.org/archives/37187" TargetMode="External"/><Relationship Id="rId116" Type="http://schemas.openxmlformats.org/officeDocument/2006/relationships/hyperlink" Target="http://letsfilm.org/archives/44908" TargetMode="External"/><Relationship Id="rId137" Type="http://schemas.openxmlformats.org/officeDocument/2006/relationships/hyperlink" Target="http://letsfilm.org/archives/43269" TargetMode="External"/><Relationship Id="rId158" Type="http://schemas.openxmlformats.org/officeDocument/2006/relationships/hyperlink" Target="http://letsfilm.org/archives/41966" TargetMode="External"/><Relationship Id="rId20" Type="http://schemas.openxmlformats.org/officeDocument/2006/relationships/hyperlink" Target="http://letsfilm.org/archives/34475" TargetMode="External"/><Relationship Id="rId41" Type="http://schemas.openxmlformats.org/officeDocument/2006/relationships/hyperlink" Target="http://letsfilm.org/archives/35598" TargetMode="External"/><Relationship Id="rId62" Type="http://schemas.openxmlformats.org/officeDocument/2006/relationships/hyperlink" Target="http://letsfilm.org/archives/36913" TargetMode="External"/><Relationship Id="rId83" Type="http://schemas.openxmlformats.org/officeDocument/2006/relationships/hyperlink" Target="http://letsfilm.org/archives/38372" TargetMode="External"/><Relationship Id="rId88" Type="http://schemas.openxmlformats.org/officeDocument/2006/relationships/hyperlink" Target="http://letsfilm.org/archives/38826" TargetMode="External"/><Relationship Id="rId111" Type="http://schemas.openxmlformats.org/officeDocument/2006/relationships/hyperlink" Target="http://letsfilm.org/archives/40376" TargetMode="External"/><Relationship Id="rId132" Type="http://schemas.openxmlformats.org/officeDocument/2006/relationships/hyperlink" Target="http://letsfilm.org/archives/43775" TargetMode="External"/><Relationship Id="rId153" Type="http://schemas.openxmlformats.org/officeDocument/2006/relationships/hyperlink" Target="http://letsfilm.org/archives/42224" TargetMode="External"/><Relationship Id="rId174" Type="http://schemas.openxmlformats.org/officeDocument/2006/relationships/printerSettings" Target="../printerSettings/printerSettings4.bin"/><Relationship Id="rId15" Type="http://schemas.openxmlformats.org/officeDocument/2006/relationships/hyperlink" Target="http://letsfilm.org/archives/33906" TargetMode="External"/><Relationship Id="rId36" Type="http://schemas.openxmlformats.org/officeDocument/2006/relationships/hyperlink" Target="http://letsfilm.org/archives/35229" TargetMode="External"/><Relationship Id="rId57" Type="http://schemas.openxmlformats.org/officeDocument/2006/relationships/hyperlink" Target="http://letsfilm.org/archives/36612" TargetMode="External"/><Relationship Id="rId106" Type="http://schemas.openxmlformats.org/officeDocument/2006/relationships/hyperlink" Target="http://letsfilm.org/archives/40063" TargetMode="External"/><Relationship Id="rId127" Type="http://schemas.openxmlformats.org/officeDocument/2006/relationships/hyperlink" Target="http://letsfilm.org/archives/4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B201"/>
  <sheetViews>
    <sheetView zoomScale="70" zoomScaleNormal="70" workbookViewId="0">
      <pane xSplit="2" ySplit="5" topLeftCell="M6" activePane="bottomRight" state="frozen"/>
      <selection pane="topRight" activeCell="C1" sqref="C1"/>
      <selection pane="bottomLeft" activeCell="A6" sqref="A6"/>
      <selection pane="bottomRight" activeCell="AA4" sqref="AA4:AA178"/>
    </sheetView>
  </sheetViews>
  <sheetFormatPr defaultRowHeight="15.6" x14ac:dyDescent="0.25"/>
  <cols>
    <col min="1" max="1" width="9.5546875" style="2" bestFit="1" customWidth="1"/>
    <col min="2" max="2" width="54.44140625" style="1" bestFit="1" customWidth="1"/>
    <col min="3" max="3" width="9.77734375" style="5" customWidth="1"/>
    <col min="4" max="4" width="11.77734375" style="11" customWidth="1"/>
    <col min="5" max="5" width="9.77734375" style="5" customWidth="1"/>
    <col min="6" max="6" width="11.77734375" style="1" customWidth="1"/>
    <col min="7" max="7" width="9.77734375" style="5" customWidth="1"/>
    <col min="8" max="8" width="11.77734375" style="1" customWidth="1"/>
    <col min="9" max="9" width="9.77734375" style="5" customWidth="1"/>
    <col min="10" max="10" width="11.77734375" style="5" customWidth="1"/>
    <col min="11" max="11" width="9.77734375" style="5" customWidth="1"/>
    <col min="12" max="12" width="11.6640625" style="5" customWidth="1"/>
    <col min="13" max="13" width="9.6640625" style="5" customWidth="1"/>
    <col min="14" max="16" width="11.77734375" style="5" customWidth="1"/>
    <col min="17" max="17" width="11.77734375" style="22" customWidth="1"/>
    <col min="18" max="20" width="11.77734375" style="5" customWidth="1"/>
    <col min="21" max="21" width="11.77734375" style="22" customWidth="1"/>
    <col min="22" max="22" width="11.77734375" style="5" customWidth="1"/>
    <col min="23" max="24" width="11.6640625" style="5" customWidth="1"/>
    <col min="25" max="25" width="11.6640625" style="27" customWidth="1"/>
    <col min="26" max="26" width="11.6640625" style="25" customWidth="1"/>
    <col min="27" max="27" width="10.109375" style="1" bestFit="1" customWidth="1"/>
    <col min="28" max="28" width="17.33203125" style="14" customWidth="1"/>
    <col min="29" max="16384" width="8.88671875" style="1"/>
  </cols>
  <sheetData>
    <row r="2" spans="1:28" ht="19.2" x14ac:dyDescent="0.25">
      <c r="A2" s="39" t="s">
        <v>77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</row>
    <row r="3" spans="1:28" ht="19.2" x14ac:dyDescent="0.25">
      <c r="A3" s="3"/>
      <c r="B3" s="3"/>
      <c r="C3" s="4"/>
      <c r="D3" s="9"/>
      <c r="Z3" s="26"/>
    </row>
    <row r="4" spans="1:28" ht="21" customHeight="1" x14ac:dyDescent="0.25">
      <c r="A4" s="38" t="s">
        <v>0</v>
      </c>
      <c r="B4" s="38" t="s">
        <v>1</v>
      </c>
      <c r="C4" s="41" t="s">
        <v>31</v>
      </c>
      <c r="D4" s="41"/>
      <c r="E4" s="41" t="s">
        <v>34</v>
      </c>
      <c r="F4" s="41"/>
      <c r="G4" s="41" t="s">
        <v>38</v>
      </c>
      <c r="H4" s="41"/>
      <c r="I4" s="41" t="s">
        <v>37</v>
      </c>
      <c r="J4" s="41"/>
      <c r="K4" s="41" t="s">
        <v>35</v>
      </c>
      <c r="L4" s="41"/>
      <c r="M4" s="37" t="s">
        <v>36</v>
      </c>
      <c r="N4" s="37"/>
      <c r="O4" s="40" t="s">
        <v>132</v>
      </c>
      <c r="P4" s="41"/>
      <c r="Q4" s="41" t="s">
        <v>134</v>
      </c>
      <c r="R4" s="41"/>
      <c r="S4" s="41" t="s">
        <v>135</v>
      </c>
      <c r="T4" s="41"/>
      <c r="U4" s="41" t="s">
        <v>136</v>
      </c>
      <c r="V4" s="41"/>
      <c r="W4" s="41" t="s">
        <v>131</v>
      </c>
      <c r="X4" s="41"/>
      <c r="Y4" s="77" t="s">
        <v>260</v>
      </c>
      <c r="Z4" s="77"/>
      <c r="AA4" s="48" t="s">
        <v>387</v>
      </c>
    </row>
    <row r="5" spans="1:28" ht="32.4" customHeight="1" x14ac:dyDescent="0.25">
      <c r="A5" s="38"/>
      <c r="B5" s="38"/>
      <c r="C5" s="8" t="s">
        <v>79</v>
      </c>
      <c r="D5" s="12" t="s">
        <v>384</v>
      </c>
      <c r="E5" s="8" t="s">
        <v>79</v>
      </c>
      <c r="F5" s="12" t="s">
        <v>384</v>
      </c>
      <c r="G5" s="8" t="s">
        <v>79</v>
      </c>
      <c r="H5" s="12" t="s">
        <v>384</v>
      </c>
      <c r="I5" s="8" t="s">
        <v>79</v>
      </c>
      <c r="J5" s="12" t="s">
        <v>384</v>
      </c>
      <c r="K5" s="8" t="s">
        <v>79</v>
      </c>
      <c r="L5" s="12" t="s">
        <v>384</v>
      </c>
      <c r="M5" s="8" t="s">
        <v>79</v>
      </c>
      <c r="N5" s="12" t="s">
        <v>384</v>
      </c>
      <c r="O5" s="8" t="s">
        <v>133</v>
      </c>
      <c r="P5" s="12" t="s">
        <v>384</v>
      </c>
      <c r="Q5" s="12" t="s">
        <v>133</v>
      </c>
      <c r="R5" s="12" t="s">
        <v>384</v>
      </c>
      <c r="S5" s="12" t="s">
        <v>79</v>
      </c>
      <c r="T5" s="12" t="s">
        <v>384</v>
      </c>
      <c r="U5" s="12" t="s">
        <v>79</v>
      </c>
      <c r="V5" s="12" t="s">
        <v>384</v>
      </c>
      <c r="W5" s="8" t="s">
        <v>79</v>
      </c>
      <c r="X5" s="12" t="s">
        <v>384</v>
      </c>
      <c r="Y5" s="8" t="s">
        <v>79</v>
      </c>
      <c r="Z5" s="12" t="s">
        <v>384</v>
      </c>
      <c r="AA5" s="49"/>
      <c r="AB5" s="8" t="s">
        <v>385</v>
      </c>
    </row>
    <row r="6" spans="1:28" ht="21" customHeight="1" x14ac:dyDescent="0.25">
      <c r="A6" s="35" t="s">
        <v>2</v>
      </c>
      <c r="B6" s="6" t="s">
        <v>80</v>
      </c>
      <c r="C6" s="15">
        <v>71</v>
      </c>
      <c r="D6" s="10">
        <f>C6*0.05</f>
        <v>3.5500000000000003</v>
      </c>
      <c r="E6" s="15">
        <v>54</v>
      </c>
      <c r="F6" s="10">
        <f>E6*0.05</f>
        <v>2.7</v>
      </c>
      <c r="G6" s="15">
        <v>69</v>
      </c>
      <c r="H6" s="10">
        <f>G6*0.05</f>
        <v>3.45</v>
      </c>
      <c r="I6" s="15">
        <v>82</v>
      </c>
      <c r="J6" s="10">
        <f>I6*0.05</f>
        <v>4.1000000000000005</v>
      </c>
      <c r="K6" s="15">
        <v>70</v>
      </c>
      <c r="L6" s="10">
        <f>K6*0.05</f>
        <v>3.5</v>
      </c>
      <c r="M6" s="15">
        <v>65</v>
      </c>
      <c r="N6" s="10">
        <f>M6*0.05</f>
        <v>3.25</v>
      </c>
      <c r="O6" s="15">
        <v>78</v>
      </c>
      <c r="P6" s="10">
        <f>O6*0.05</f>
        <v>3.9000000000000004</v>
      </c>
      <c r="Q6" s="15">
        <v>91</v>
      </c>
      <c r="R6" s="10">
        <f>Q6*0.05</f>
        <v>4.55</v>
      </c>
      <c r="S6" s="15">
        <v>82</v>
      </c>
      <c r="T6" s="10">
        <f>S6*0.05</f>
        <v>4.1000000000000005</v>
      </c>
      <c r="U6" s="15">
        <v>78</v>
      </c>
      <c r="V6" s="10">
        <f>U6*0.05</f>
        <v>3.9000000000000004</v>
      </c>
      <c r="W6" s="15">
        <v>91</v>
      </c>
      <c r="X6" s="10">
        <f>W6*0.05</f>
        <v>4.55</v>
      </c>
      <c r="Y6" s="15">
        <v>68</v>
      </c>
      <c r="Z6" s="10">
        <f>Y6*0.05</f>
        <v>3.4000000000000004</v>
      </c>
      <c r="AA6" s="35" t="s">
        <v>388</v>
      </c>
      <c r="AB6" s="21">
        <f>D6+F6+H6+J6+L6+N6+P6+R6+T6+V6+X6+Z6</f>
        <v>44.949999999999996</v>
      </c>
    </row>
    <row r="7" spans="1:28" ht="21" customHeight="1" x14ac:dyDescent="0.25">
      <c r="A7" s="35" t="s">
        <v>3</v>
      </c>
      <c r="B7" s="6" t="s">
        <v>81</v>
      </c>
      <c r="C7" s="15">
        <v>84</v>
      </c>
      <c r="D7" s="10">
        <f t="shared" ref="D7:F70" si="0">C7*0.05</f>
        <v>4.2</v>
      </c>
      <c r="E7" s="15">
        <v>49</v>
      </c>
      <c r="F7" s="10">
        <f t="shared" si="0"/>
        <v>2.4500000000000002</v>
      </c>
      <c r="G7" s="15">
        <v>61</v>
      </c>
      <c r="H7" s="10">
        <f t="shared" ref="H7" si="1">G7*0.05</f>
        <v>3.0500000000000003</v>
      </c>
      <c r="I7" s="15">
        <v>84</v>
      </c>
      <c r="J7" s="10">
        <f t="shared" ref="J7" si="2">I7*0.05</f>
        <v>4.2</v>
      </c>
      <c r="K7" s="15">
        <v>88</v>
      </c>
      <c r="L7" s="10">
        <f t="shared" ref="L7" si="3">K7*0.05</f>
        <v>4.4000000000000004</v>
      </c>
      <c r="M7" s="15">
        <v>53</v>
      </c>
      <c r="N7" s="10">
        <f t="shared" ref="N7" si="4">M7*0.05</f>
        <v>2.6500000000000004</v>
      </c>
      <c r="O7" s="15">
        <v>64</v>
      </c>
      <c r="P7" s="10">
        <f t="shared" ref="P7" si="5">O7*0.05</f>
        <v>3.2</v>
      </c>
      <c r="Q7" s="15">
        <v>88</v>
      </c>
      <c r="R7" s="10">
        <f t="shared" ref="R7" si="6">Q7*0.05</f>
        <v>4.4000000000000004</v>
      </c>
      <c r="S7" s="15">
        <v>75</v>
      </c>
      <c r="T7" s="10">
        <f t="shared" ref="T7" si="7">S7*0.05</f>
        <v>3.75</v>
      </c>
      <c r="U7" s="15">
        <v>74</v>
      </c>
      <c r="V7" s="10">
        <f t="shared" ref="V7" si="8">U7*0.05</f>
        <v>3.7</v>
      </c>
      <c r="W7" s="15">
        <v>90</v>
      </c>
      <c r="X7" s="10">
        <f t="shared" ref="X7" si="9">W7*0.05</f>
        <v>4.5</v>
      </c>
      <c r="Y7" s="15">
        <v>64</v>
      </c>
      <c r="Z7" s="10">
        <f t="shared" ref="Z7" si="10">Y7*0.05</f>
        <v>3.2</v>
      </c>
      <c r="AA7" s="35" t="s">
        <v>389</v>
      </c>
      <c r="AB7" s="28">
        <f t="shared" ref="AB7:AB70" si="11">D7+F7+H7+J7+L7+N7+P7+R7+T7+V7+X7+Z7</f>
        <v>43.70000000000001</v>
      </c>
    </row>
    <row r="8" spans="1:28" ht="21" customHeight="1" x14ac:dyDescent="0.25">
      <c r="A8" s="35" t="s">
        <v>4</v>
      </c>
      <c r="B8" s="6" t="s">
        <v>82</v>
      </c>
      <c r="C8" s="15">
        <v>76</v>
      </c>
      <c r="D8" s="10">
        <f t="shared" si="0"/>
        <v>3.8000000000000003</v>
      </c>
      <c r="E8" s="15">
        <v>54</v>
      </c>
      <c r="F8" s="10">
        <f t="shared" si="0"/>
        <v>2.7</v>
      </c>
      <c r="G8" s="15">
        <v>61</v>
      </c>
      <c r="H8" s="10">
        <f t="shared" ref="H8" si="12">G8*0.05</f>
        <v>3.0500000000000003</v>
      </c>
      <c r="I8" s="15">
        <v>82</v>
      </c>
      <c r="J8" s="10">
        <f t="shared" ref="J8" si="13">I8*0.05</f>
        <v>4.1000000000000005</v>
      </c>
      <c r="K8" s="15">
        <v>81</v>
      </c>
      <c r="L8" s="10">
        <f t="shared" ref="L8" si="14">K8*0.05</f>
        <v>4.05</v>
      </c>
      <c r="M8" s="15">
        <v>58</v>
      </c>
      <c r="N8" s="10">
        <f t="shared" ref="N8" si="15">M8*0.05</f>
        <v>2.9000000000000004</v>
      </c>
      <c r="O8" s="15">
        <v>68</v>
      </c>
      <c r="P8" s="10">
        <f t="shared" ref="P8" si="16">O8*0.05</f>
        <v>3.4000000000000004</v>
      </c>
      <c r="Q8" s="15">
        <v>89</v>
      </c>
      <c r="R8" s="10">
        <f t="shared" ref="R8" si="17">Q8*0.05</f>
        <v>4.45</v>
      </c>
      <c r="S8" s="15">
        <v>77</v>
      </c>
      <c r="T8" s="10">
        <f t="shared" ref="T8" si="18">S8*0.05</f>
        <v>3.85</v>
      </c>
      <c r="U8" s="15">
        <v>90</v>
      </c>
      <c r="V8" s="10">
        <f t="shared" ref="V8" si="19">U8*0.05</f>
        <v>4.5</v>
      </c>
      <c r="W8" s="15">
        <v>90</v>
      </c>
      <c r="X8" s="10">
        <f t="shared" ref="X8" si="20">W8*0.05</f>
        <v>4.5</v>
      </c>
      <c r="Y8" s="15">
        <v>76</v>
      </c>
      <c r="Z8" s="10">
        <f t="shared" ref="Z8" si="21">Y8*0.05</f>
        <v>3.8000000000000003</v>
      </c>
      <c r="AA8" s="35" t="s">
        <v>390</v>
      </c>
      <c r="AB8" s="28">
        <f t="shared" si="11"/>
        <v>45.099999999999994</v>
      </c>
    </row>
    <row r="9" spans="1:28" ht="21" customHeight="1" x14ac:dyDescent="0.25">
      <c r="A9" s="35" t="s">
        <v>5</v>
      </c>
      <c r="B9" s="6" t="s">
        <v>83</v>
      </c>
      <c r="C9" s="15">
        <v>78</v>
      </c>
      <c r="D9" s="10">
        <f t="shared" si="0"/>
        <v>3.9000000000000004</v>
      </c>
      <c r="E9" s="15">
        <v>60</v>
      </c>
      <c r="F9" s="10">
        <f t="shared" si="0"/>
        <v>3</v>
      </c>
      <c r="G9" s="15">
        <v>63</v>
      </c>
      <c r="H9" s="10">
        <f t="shared" ref="H9" si="22">G9*0.05</f>
        <v>3.1500000000000004</v>
      </c>
      <c r="I9" s="15">
        <v>85</v>
      </c>
      <c r="J9" s="10">
        <f t="shared" ref="J9" si="23">I9*0.05</f>
        <v>4.25</v>
      </c>
      <c r="K9" s="15">
        <v>85</v>
      </c>
      <c r="L9" s="10">
        <f t="shared" ref="L9" si="24">K9*0.05</f>
        <v>4.25</v>
      </c>
      <c r="M9" s="15">
        <v>61</v>
      </c>
      <c r="N9" s="10">
        <f t="shared" ref="N9" si="25">M9*0.05</f>
        <v>3.0500000000000003</v>
      </c>
      <c r="O9" s="15">
        <v>71</v>
      </c>
      <c r="P9" s="10">
        <f t="shared" ref="P9" si="26">O9*0.05</f>
        <v>3.5500000000000003</v>
      </c>
      <c r="Q9" s="15">
        <v>95</v>
      </c>
      <c r="R9" s="10">
        <f t="shared" ref="R9" si="27">Q9*0.05</f>
        <v>4.75</v>
      </c>
      <c r="S9" s="15">
        <v>85</v>
      </c>
      <c r="T9" s="10">
        <f t="shared" ref="T9" si="28">S9*0.05</f>
        <v>4.25</v>
      </c>
      <c r="U9" s="15">
        <v>93</v>
      </c>
      <c r="V9" s="10">
        <f t="shared" ref="V9" si="29">U9*0.05</f>
        <v>4.6500000000000004</v>
      </c>
      <c r="W9" s="15">
        <v>95</v>
      </c>
      <c r="X9" s="10">
        <f t="shared" ref="X9" si="30">W9*0.05</f>
        <v>4.75</v>
      </c>
      <c r="Y9" s="15">
        <v>81</v>
      </c>
      <c r="Z9" s="10">
        <f t="shared" ref="Z9" si="31">Y9*0.05</f>
        <v>4.05</v>
      </c>
      <c r="AA9" s="35" t="s">
        <v>391</v>
      </c>
      <c r="AB9" s="28">
        <f t="shared" si="11"/>
        <v>47.6</v>
      </c>
    </row>
    <row r="10" spans="1:28" ht="21" customHeight="1" x14ac:dyDescent="0.25">
      <c r="A10" s="35" t="s">
        <v>6</v>
      </c>
      <c r="B10" s="6" t="s">
        <v>84</v>
      </c>
      <c r="C10" s="15">
        <v>76</v>
      </c>
      <c r="D10" s="10">
        <f t="shared" si="0"/>
        <v>3.8000000000000003</v>
      </c>
      <c r="E10" s="15">
        <v>60</v>
      </c>
      <c r="F10" s="10">
        <f t="shared" si="0"/>
        <v>3</v>
      </c>
      <c r="G10" s="15">
        <v>83</v>
      </c>
      <c r="H10" s="10">
        <f t="shared" ref="H10" si="32">G10*0.05</f>
        <v>4.1500000000000004</v>
      </c>
      <c r="I10" s="15">
        <v>92</v>
      </c>
      <c r="J10" s="10">
        <f t="shared" ref="J10" si="33">I10*0.05</f>
        <v>4.6000000000000005</v>
      </c>
      <c r="K10" s="15">
        <v>88</v>
      </c>
      <c r="L10" s="10">
        <f t="shared" ref="L10" si="34">K10*0.05</f>
        <v>4.4000000000000004</v>
      </c>
      <c r="M10" s="15">
        <v>75</v>
      </c>
      <c r="N10" s="10">
        <f t="shared" ref="N10" si="35">M10*0.05</f>
        <v>3.75</v>
      </c>
      <c r="O10" s="15">
        <v>81</v>
      </c>
      <c r="P10" s="10">
        <f t="shared" ref="P10" si="36">O10*0.05</f>
        <v>4.05</v>
      </c>
      <c r="Q10" s="15">
        <v>90</v>
      </c>
      <c r="R10" s="10">
        <f t="shared" ref="R10" si="37">Q10*0.05</f>
        <v>4.5</v>
      </c>
      <c r="S10" s="15">
        <v>90</v>
      </c>
      <c r="T10" s="10">
        <f t="shared" ref="T10" si="38">S10*0.05</f>
        <v>4.5</v>
      </c>
      <c r="U10" s="15">
        <v>89</v>
      </c>
      <c r="V10" s="10">
        <f t="shared" ref="V10" si="39">U10*0.05</f>
        <v>4.45</v>
      </c>
      <c r="W10" s="15">
        <v>95</v>
      </c>
      <c r="X10" s="10">
        <f t="shared" ref="X10" si="40">W10*0.05</f>
        <v>4.75</v>
      </c>
      <c r="Y10" s="15">
        <v>84</v>
      </c>
      <c r="Z10" s="10">
        <f t="shared" ref="Z10" si="41">Y10*0.05</f>
        <v>4.2</v>
      </c>
      <c r="AA10" s="35" t="s">
        <v>392</v>
      </c>
      <c r="AB10" s="28">
        <f t="shared" si="11"/>
        <v>50.150000000000006</v>
      </c>
    </row>
    <row r="11" spans="1:28" ht="21" customHeight="1" x14ac:dyDescent="0.25">
      <c r="A11" s="35" t="s">
        <v>7</v>
      </c>
      <c r="B11" s="6" t="s">
        <v>85</v>
      </c>
      <c r="C11" s="15">
        <v>88</v>
      </c>
      <c r="D11" s="10">
        <f t="shared" si="0"/>
        <v>4.4000000000000004</v>
      </c>
      <c r="E11" s="15">
        <v>62</v>
      </c>
      <c r="F11" s="10">
        <f t="shared" si="0"/>
        <v>3.1</v>
      </c>
      <c r="G11" s="15">
        <v>65</v>
      </c>
      <c r="H11" s="10">
        <f t="shared" ref="H11" si="42">G11*0.05</f>
        <v>3.25</v>
      </c>
      <c r="I11" s="15">
        <v>91</v>
      </c>
      <c r="J11" s="10">
        <f t="shared" ref="J11" si="43">I11*0.05</f>
        <v>4.55</v>
      </c>
      <c r="K11" s="15">
        <v>89</v>
      </c>
      <c r="L11" s="10">
        <f t="shared" ref="L11" si="44">K11*0.05</f>
        <v>4.45</v>
      </c>
      <c r="M11" s="15">
        <v>71</v>
      </c>
      <c r="N11" s="10">
        <f t="shared" ref="N11" si="45">M11*0.05</f>
        <v>3.5500000000000003</v>
      </c>
      <c r="O11" s="15">
        <v>85</v>
      </c>
      <c r="P11" s="10">
        <f t="shared" ref="P11" si="46">O11*0.05</f>
        <v>4.25</v>
      </c>
      <c r="Q11" s="15">
        <v>92</v>
      </c>
      <c r="R11" s="10">
        <f t="shared" ref="R11" si="47">Q11*0.05</f>
        <v>4.6000000000000005</v>
      </c>
      <c r="S11" s="15">
        <v>83</v>
      </c>
      <c r="T11" s="10">
        <f t="shared" ref="T11" si="48">S11*0.05</f>
        <v>4.1500000000000004</v>
      </c>
      <c r="U11" s="15">
        <v>76</v>
      </c>
      <c r="V11" s="10">
        <f t="shared" ref="V11" si="49">U11*0.05</f>
        <v>3.8000000000000003</v>
      </c>
      <c r="W11" s="15">
        <v>91</v>
      </c>
      <c r="X11" s="10">
        <f t="shared" ref="X11" si="50">W11*0.05</f>
        <v>4.55</v>
      </c>
      <c r="Y11" s="15">
        <v>76</v>
      </c>
      <c r="Z11" s="10">
        <f t="shared" ref="Z11" si="51">Y11*0.05</f>
        <v>3.8000000000000003</v>
      </c>
      <c r="AA11" s="35" t="s">
        <v>393</v>
      </c>
      <c r="AB11" s="28">
        <f t="shared" si="11"/>
        <v>48.449999999999989</v>
      </c>
    </row>
    <row r="12" spans="1:28" ht="21" customHeight="1" x14ac:dyDescent="0.25">
      <c r="A12" s="35" t="s">
        <v>8</v>
      </c>
      <c r="B12" s="6" t="s">
        <v>86</v>
      </c>
      <c r="C12" s="15">
        <v>89</v>
      </c>
      <c r="D12" s="10">
        <f t="shared" si="0"/>
        <v>4.45</v>
      </c>
      <c r="E12" s="15">
        <v>57</v>
      </c>
      <c r="F12" s="10">
        <f t="shared" si="0"/>
        <v>2.85</v>
      </c>
      <c r="G12" s="15">
        <v>65</v>
      </c>
      <c r="H12" s="10">
        <f t="shared" ref="H12" si="52">G12*0.05</f>
        <v>3.25</v>
      </c>
      <c r="I12" s="15">
        <v>89</v>
      </c>
      <c r="J12" s="10">
        <f t="shared" ref="J12" si="53">I12*0.05</f>
        <v>4.45</v>
      </c>
      <c r="K12" s="15">
        <v>91</v>
      </c>
      <c r="L12" s="10">
        <f t="shared" ref="L12" si="54">K12*0.05</f>
        <v>4.55</v>
      </c>
      <c r="M12" s="15">
        <v>65</v>
      </c>
      <c r="N12" s="10">
        <f t="shared" ref="N12" si="55">M12*0.05</f>
        <v>3.25</v>
      </c>
      <c r="O12" s="15">
        <v>81</v>
      </c>
      <c r="P12" s="10">
        <f t="shared" ref="P12" si="56">O12*0.05</f>
        <v>4.05</v>
      </c>
      <c r="Q12" s="15">
        <v>90</v>
      </c>
      <c r="R12" s="10">
        <f t="shared" ref="R12" si="57">Q12*0.05</f>
        <v>4.5</v>
      </c>
      <c r="S12" s="15">
        <v>82</v>
      </c>
      <c r="T12" s="10">
        <f t="shared" ref="T12" si="58">S12*0.05</f>
        <v>4.1000000000000005</v>
      </c>
      <c r="U12" s="15">
        <v>81</v>
      </c>
      <c r="V12" s="10">
        <f t="shared" ref="V12" si="59">U12*0.05</f>
        <v>4.05</v>
      </c>
      <c r="W12" s="15">
        <v>91</v>
      </c>
      <c r="X12" s="10">
        <f t="shared" ref="X12" si="60">W12*0.05</f>
        <v>4.55</v>
      </c>
      <c r="Y12" s="15">
        <v>77</v>
      </c>
      <c r="Z12" s="10">
        <f t="shared" ref="Z12" si="61">Y12*0.05</f>
        <v>3.85</v>
      </c>
      <c r="AA12" s="35" t="s">
        <v>394</v>
      </c>
      <c r="AB12" s="28">
        <f t="shared" si="11"/>
        <v>47.9</v>
      </c>
    </row>
    <row r="13" spans="1:28" ht="21" customHeight="1" x14ac:dyDescent="0.25">
      <c r="A13" s="35" t="s">
        <v>9</v>
      </c>
      <c r="B13" s="6" t="s">
        <v>87</v>
      </c>
      <c r="C13" s="15">
        <v>88</v>
      </c>
      <c r="D13" s="10">
        <f t="shared" si="0"/>
        <v>4.4000000000000004</v>
      </c>
      <c r="E13" s="15">
        <v>53</v>
      </c>
      <c r="F13" s="10">
        <f t="shared" si="0"/>
        <v>2.6500000000000004</v>
      </c>
      <c r="G13" s="15">
        <v>65</v>
      </c>
      <c r="H13" s="10">
        <f t="shared" ref="H13" si="62">G13*0.05</f>
        <v>3.25</v>
      </c>
      <c r="I13" s="15">
        <v>87</v>
      </c>
      <c r="J13" s="10">
        <f t="shared" ref="J13" si="63">I13*0.05</f>
        <v>4.3500000000000005</v>
      </c>
      <c r="K13" s="15">
        <v>82</v>
      </c>
      <c r="L13" s="10">
        <f t="shared" ref="L13" si="64">K13*0.05</f>
        <v>4.1000000000000005</v>
      </c>
      <c r="M13" s="15">
        <v>63</v>
      </c>
      <c r="N13" s="10">
        <f t="shared" ref="N13" si="65">M13*0.05</f>
        <v>3.1500000000000004</v>
      </c>
      <c r="O13" s="15">
        <v>79</v>
      </c>
      <c r="P13" s="10">
        <f t="shared" ref="P13" si="66">O13*0.05</f>
        <v>3.95</v>
      </c>
      <c r="Q13" s="15">
        <v>89</v>
      </c>
      <c r="R13" s="10">
        <f t="shared" ref="R13" si="67">Q13*0.05</f>
        <v>4.45</v>
      </c>
      <c r="S13" s="15">
        <v>76</v>
      </c>
      <c r="T13" s="10">
        <f t="shared" ref="T13" si="68">S13*0.05</f>
        <v>3.8000000000000003</v>
      </c>
      <c r="U13" s="15">
        <v>68</v>
      </c>
      <c r="V13" s="10">
        <f t="shared" ref="V13" si="69">U13*0.05</f>
        <v>3.4000000000000004</v>
      </c>
      <c r="W13" s="15">
        <v>94</v>
      </c>
      <c r="X13" s="10">
        <f t="shared" ref="X13" si="70">W13*0.05</f>
        <v>4.7</v>
      </c>
      <c r="Y13" s="15">
        <v>67</v>
      </c>
      <c r="Z13" s="10">
        <f t="shared" ref="Z13" si="71">Y13*0.05</f>
        <v>3.35</v>
      </c>
      <c r="AA13" s="35" t="s">
        <v>395</v>
      </c>
      <c r="AB13" s="28">
        <f t="shared" si="11"/>
        <v>45.550000000000004</v>
      </c>
    </row>
    <row r="14" spans="1:28" ht="21" customHeight="1" x14ac:dyDescent="0.25">
      <c r="A14" s="35" t="s">
        <v>10</v>
      </c>
      <c r="B14" s="6" t="s">
        <v>88</v>
      </c>
      <c r="C14" s="15">
        <v>80</v>
      </c>
      <c r="D14" s="10">
        <f t="shared" si="0"/>
        <v>4</v>
      </c>
      <c r="E14" s="15">
        <v>60</v>
      </c>
      <c r="F14" s="10">
        <f t="shared" si="0"/>
        <v>3</v>
      </c>
      <c r="G14" s="15">
        <v>68</v>
      </c>
      <c r="H14" s="10">
        <f t="shared" ref="H14" si="72">G14*0.05</f>
        <v>3.4000000000000004</v>
      </c>
      <c r="I14" s="15">
        <v>81</v>
      </c>
      <c r="J14" s="10">
        <f t="shared" ref="J14" si="73">I14*0.05</f>
        <v>4.05</v>
      </c>
      <c r="K14" s="15">
        <v>86</v>
      </c>
      <c r="L14" s="10">
        <f t="shared" ref="L14" si="74">K14*0.05</f>
        <v>4.3</v>
      </c>
      <c r="M14" s="15">
        <v>70</v>
      </c>
      <c r="N14" s="10">
        <f t="shared" ref="N14" si="75">M14*0.05</f>
        <v>3.5</v>
      </c>
      <c r="O14" s="15">
        <v>83</v>
      </c>
      <c r="P14" s="10">
        <f t="shared" ref="P14" si="76">O14*0.05</f>
        <v>4.1500000000000004</v>
      </c>
      <c r="Q14" s="15">
        <v>88</v>
      </c>
      <c r="R14" s="10">
        <f t="shared" ref="R14" si="77">Q14*0.05</f>
        <v>4.4000000000000004</v>
      </c>
      <c r="S14" s="15">
        <v>80</v>
      </c>
      <c r="T14" s="10">
        <f t="shared" ref="T14" si="78">S14*0.05</f>
        <v>4</v>
      </c>
      <c r="U14" s="15">
        <v>80</v>
      </c>
      <c r="V14" s="10">
        <f t="shared" ref="V14" si="79">U14*0.05</f>
        <v>4</v>
      </c>
      <c r="W14" s="15">
        <v>90</v>
      </c>
      <c r="X14" s="10">
        <f t="shared" ref="X14" si="80">W14*0.05</f>
        <v>4.5</v>
      </c>
      <c r="Y14" s="15">
        <v>86</v>
      </c>
      <c r="Z14" s="10">
        <f t="shared" ref="Z14" si="81">Y14*0.05</f>
        <v>4.3</v>
      </c>
      <c r="AA14" s="35" t="s">
        <v>392</v>
      </c>
      <c r="AB14" s="28">
        <f t="shared" si="11"/>
        <v>47.599999999999994</v>
      </c>
    </row>
    <row r="15" spans="1:28" ht="21" customHeight="1" x14ac:dyDescent="0.25">
      <c r="A15" s="35" t="s">
        <v>11</v>
      </c>
      <c r="B15" s="6" t="s">
        <v>89</v>
      </c>
      <c r="C15" s="15">
        <v>90</v>
      </c>
      <c r="D15" s="10">
        <f t="shared" si="0"/>
        <v>4.5</v>
      </c>
      <c r="E15" s="15">
        <v>68</v>
      </c>
      <c r="F15" s="10">
        <f t="shared" si="0"/>
        <v>3.4000000000000004</v>
      </c>
      <c r="G15" s="15">
        <v>66</v>
      </c>
      <c r="H15" s="10">
        <f t="shared" ref="H15" si="82">G15*0.05</f>
        <v>3.3000000000000003</v>
      </c>
      <c r="I15" s="15">
        <v>93</v>
      </c>
      <c r="J15" s="10">
        <f t="shared" ref="J15" si="83">I15*0.05</f>
        <v>4.6500000000000004</v>
      </c>
      <c r="K15" s="15">
        <v>82</v>
      </c>
      <c r="L15" s="10">
        <f t="shared" ref="L15" si="84">K15*0.05</f>
        <v>4.1000000000000005</v>
      </c>
      <c r="M15" s="15">
        <v>90</v>
      </c>
      <c r="N15" s="10">
        <f t="shared" ref="N15" si="85">M15*0.05</f>
        <v>4.5</v>
      </c>
      <c r="O15" s="15">
        <v>84</v>
      </c>
      <c r="P15" s="10">
        <f t="shared" ref="P15" si="86">O15*0.05</f>
        <v>4.2</v>
      </c>
      <c r="Q15" s="15">
        <v>94</v>
      </c>
      <c r="R15" s="10">
        <f t="shared" ref="R15" si="87">Q15*0.05</f>
        <v>4.7</v>
      </c>
      <c r="S15" s="15">
        <v>94</v>
      </c>
      <c r="T15" s="10">
        <f t="shared" ref="T15" si="88">S15*0.05</f>
        <v>4.7</v>
      </c>
      <c r="U15" s="15">
        <v>85</v>
      </c>
      <c r="V15" s="10">
        <f t="shared" ref="V15" si="89">U15*0.05</f>
        <v>4.25</v>
      </c>
      <c r="W15" s="15">
        <v>90</v>
      </c>
      <c r="X15" s="10">
        <f t="shared" ref="X15" si="90">W15*0.05</f>
        <v>4.5</v>
      </c>
      <c r="Y15" s="15">
        <v>79</v>
      </c>
      <c r="Z15" s="10">
        <f t="shared" ref="Z15" si="91">Y15*0.05</f>
        <v>3.95</v>
      </c>
      <c r="AA15" s="35" t="s">
        <v>396</v>
      </c>
      <c r="AB15" s="28">
        <f t="shared" si="11"/>
        <v>50.750000000000007</v>
      </c>
    </row>
    <row r="16" spans="1:28" ht="21" customHeight="1" x14ac:dyDescent="0.25">
      <c r="A16" s="35" t="s">
        <v>12</v>
      </c>
      <c r="B16" s="6" t="s">
        <v>90</v>
      </c>
      <c r="C16" s="15">
        <v>76</v>
      </c>
      <c r="D16" s="10">
        <f t="shared" si="0"/>
        <v>3.8000000000000003</v>
      </c>
      <c r="E16" s="15">
        <v>51</v>
      </c>
      <c r="F16" s="10">
        <f t="shared" si="0"/>
        <v>2.5500000000000003</v>
      </c>
      <c r="G16" s="15">
        <v>60</v>
      </c>
      <c r="H16" s="10">
        <f t="shared" ref="H16" si="92">G16*0.05</f>
        <v>3</v>
      </c>
      <c r="I16" s="15">
        <v>81</v>
      </c>
      <c r="J16" s="10">
        <f t="shared" ref="J16" si="93">I16*0.05</f>
        <v>4.05</v>
      </c>
      <c r="K16" s="15">
        <v>70</v>
      </c>
      <c r="L16" s="10">
        <f t="shared" ref="L16" si="94">K16*0.05</f>
        <v>3.5</v>
      </c>
      <c r="M16" s="15">
        <v>52</v>
      </c>
      <c r="N16" s="10">
        <f t="shared" ref="N16" si="95">M16*0.05</f>
        <v>2.6</v>
      </c>
      <c r="O16" s="15">
        <v>75</v>
      </c>
      <c r="P16" s="10">
        <f t="shared" ref="P16" si="96">O16*0.05</f>
        <v>3.75</v>
      </c>
      <c r="Q16" s="15">
        <v>91</v>
      </c>
      <c r="R16" s="10">
        <f t="shared" ref="R16" si="97">Q16*0.05</f>
        <v>4.55</v>
      </c>
      <c r="S16" s="15">
        <v>84</v>
      </c>
      <c r="T16" s="10">
        <f t="shared" ref="T16" si="98">S16*0.05</f>
        <v>4.2</v>
      </c>
      <c r="U16" s="15">
        <v>69</v>
      </c>
      <c r="V16" s="10">
        <f t="shared" ref="V16" si="99">U16*0.05</f>
        <v>3.45</v>
      </c>
      <c r="W16" s="15">
        <v>93</v>
      </c>
      <c r="X16" s="10">
        <f t="shared" ref="X16" si="100">W16*0.05</f>
        <v>4.6500000000000004</v>
      </c>
      <c r="Y16" s="15">
        <v>63</v>
      </c>
      <c r="Z16" s="10">
        <f t="shared" ref="Z16" si="101">Y16*0.05</f>
        <v>3.1500000000000004</v>
      </c>
      <c r="AA16" s="35" t="s">
        <v>392</v>
      </c>
      <c r="AB16" s="28">
        <f t="shared" si="11"/>
        <v>43.250000000000007</v>
      </c>
    </row>
    <row r="17" spans="1:28" ht="21" customHeight="1" x14ac:dyDescent="0.25">
      <c r="A17" s="35" t="s">
        <v>13</v>
      </c>
      <c r="B17" s="6" t="s">
        <v>91</v>
      </c>
      <c r="C17" s="15">
        <v>84</v>
      </c>
      <c r="D17" s="10">
        <f t="shared" si="0"/>
        <v>4.2</v>
      </c>
      <c r="E17" s="15">
        <v>70</v>
      </c>
      <c r="F17" s="10">
        <f t="shared" si="0"/>
        <v>3.5</v>
      </c>
      <c r="G17" s="15">
        <v>62</v>
      </c>
      <c r="H17" s="10">
        <f t="shared" ref="H17" si="102">G17*0.05</f>
        <v>3.1</v>
      </c>
      <c r="I17" s="15">
        <v>85</v>
      </c>
      <c r="J17" s="10">
        <f t="shared" ref="J17" si="103">I17*0.05</f>
        <v>4.25</v>
      </c>
      <c r="K17" s="15">
        <v>87</v>
      </c>
      <c r="L17" s="10">
        <f t="shared" ref="L17" si="104">K17*0.05</f>
        <v>4.3500000000000005</v>
      </c>
      <c r="M17" s="15">
        <v>87</v>
      </c>
      <c r="N17" s="10">
        <f t="shared" ref="N17" si="105">M17*0.05</f>
        <v>4.3500000000000005</v>
      </c>
      <c r="O17" s="15">
        <v>79</v>
      </c>
      <c r="P17" s="10">
        <f t="shared" ref="P17" si="106">O17*0.05</f>
        <v>3.95</v>
      </c>
      <c r="Q17" s="15">
        <v>88</v>
      </c>
      <c r="R17" s="10">
        <f t="shared" ref="R17" si="107">Q17*0.05</f>
        <v>4.4000000000000004</v>
      </c>
      <c r="S17" s="15">
        <v>96</v>
      </c>
      <c r="T17" s="10">
        <f t="shared" ref="T17" si="108">S17*0.05</f>
        <v>4.8000000000000007</v>
      </c>
      <c r="U17" s="15">
        <v>76</v>
      </c>
      <c r="V17" s="10">
        <f t="shared" ref="V17" si="109">U17*0.05</f>
        <v>3.8000000000000003</v>
      </c>
      <c r="W17" s="15">
        <v>90</v>
      </c>
      <c r="X17" s="10">
        <f t="shared" ref="X17" si="110">W17*0.05</f>
        <v>4.5</v>
      </c>
      <c r="Y17" s="15">
        <v>74</v>
      </c>
      <c r="Z17" s="10">
        <f t="shared" ref="Z17" si="111">Y17*0.05</f>
        <v>3.7</v>
      </c>
      <c r="AA17" s="35" t="s">
        <v>397</v>
      </c>
      <c r="AB17" s="28">
        <f t="shared" si="11"/>
        <v>48.900000000000006</v>
      </c>
    </row>
    <row r="18" spans="1:28" ht="21" customHeight="1" x14ac:dyDescent="0.25">
      <c r="A18" s="35" t="s">
        <v>14</v>
      </c>
      <c r="B18" s="6" t="s">
        <v>92</v>
      </c>
      <c r="C18" s="15">
        <v>80</v>
      </c>
      <c r="D18" s="10">
        <f t="shared" si="0"/>
        <v>4</v>
      </c>
      <c r="E18" s="15">
        <v>61</v>
      </c>
      <c r="F18" s="10">
        <f t="shared" si="0"/>
        <v>3.0500000000000003</v>
      </c>
      <c r="G18" s="15">
        <v>77</v>
      </c>
      <c r="H18" s="10">
        <f t="shared" ref="H18" si="112">G18*0.05</f>
        <v>3.85</v>
      </c>
      <c r="I18" s="15">
        <v>82</v>
      </c>
      <c r="J18" s="10">
        <f t="shared" ref="J18" si="113">I18*0.05</f>
        <v>4.1000000000000005</v>
      </c>
      <c r="K18" s="15">
        <v>70</v>
      </c>
      <c r="L18" s="10">
        <f t="shared" ref="L18" si="114">K18*0.05</f>
        <v>3.5</v>
      </c>
      <c r="M18" s="15">
        <v>80</v>
      </c>
      <c r="N18" s="10">
        <f t="shared" ref="N18" si="115">M18*0.05</f>
        <v>4</v>
      </c>
      <c r="O18" s="15">
        <v>76</v>
      </c>
      <c r="P18" s="10">
        <f t="shared" ref="P18" si="116">O18*0.05</f>
        <v>3.8000000000000003</v>
      </c>
      <c r="Q18" s="15">
        <v>90</v>
      </c>
      <c r="R18" s="10">
        <f t="shared" ref="R18" si="117">Q18*0.05</f>
        <v>4.5</v>
      </c>
      <c r="S18" s="15">
        <v>92</v>
      </c>
      <c r="T18" s="10">
        <f t="shared" ref="T18" si="118">S18*0.05</f>
        <v>4.6000000000000005</v>
      </c>
      <c r="U18" s="15">
        <v>92</v>
      </c>
      <c r="V18" s="10">
        <f t="shared" ref="V18" si="119">U18*0.05</f>
        <v>4.6000000000000005</v>
      </c>
      <c r="W18" s="15">
        <v>92</v>
      </c>
      <c r="X18" s="10">
        <f t="shared" ref="X18" si="120">W18*0.05</f>
        <v>4.6000000000000005</v>
      </c>
      <c r="Y18" s="15">
        <v>90</v>
      </c>
      <c r="Z18" s="10">
        <f t="shared" ref="Z18" si="121">Y18*0.05</f>
        <v>4.5</v>
      </c>
      <c r="AA18" s="35" t="s">
        <v>396</v>
      </c>
      <c r="AB18" s="28">
        <f t="shared" si="11"/>
        <v>49.1</v>
      </c>
    </row>
    <row r="19" spans="1:28" ht="21" customHeight="1" x14ac:dyDescent="0.25">
      <c r="A19" s="35" t="s">
        <v>15</v>
      </c>
      <c r="B19" s="6" t="s">
        <v>93</v>
      </c>
      <c r="C19" s="15">
        <v>74</v>
      </c>
      <c r="D19" s="10">
        <f t="shared" si="0"/>
        <v>3.7</v>
      </c>
      <c r="E19" s="15">
        <v>59</v>
      </c>
      <c r="F19" s="10">
        <f t="shared" si="0"/>
        <v>2.95</v>
      </c>
      <c r="G19" s="15">
        <v>81</v>
      </c>
      <c r="H19" s="10">
        <f t="shared" ref="H19" si="122">G19*0.05</f>
        <v>4.05</v>
      </c>
      <c r="I19" s="15">
        <v>90</v>
      </c>
      <c r="J19" s="10">
        <f t="shared" ref="J19" si="123">I19*0.05</f>
        <v>4.5</v>
      </c>
      <c r="K19" s="15">
        <v>94</v>
      </c>
      <c r="L19" s="10">
        <f t="shared" ref="L19" si="124">K19*0.05</f>
        <v>4.7</v>
      </c>
      <c r="M19" s="15">
        <v>76</v>
      </c>
      <c r="N19" s="10">
        <f t="shared" ref="N19" si="125">M19*0.05</f>
        <v>3.8000000000000003</v>
      </c>
      <c r="O19" s="15">
        <v>72</v>
      </c>
      <c r="P19" s="10">
        <f t="shared" ref="P19" si="126">O19*0.05</f>
        <v>3.6</v>
      </c>
      <c r="Q19" s="15">
        <v>89</v>
      </c>
      <c r="R19" s="10">
        <f t="shared" ref="R19" si="127">Q19*0.05</f>
        <v>4.45</v>
      </c>
      <c r="S19" s="15">
        <v>96</v>
      </c>
      <c r="T19" s="10">
        <f t="shared" ref="T19" si="128">S19*0.05</f>
        <v>4.8000000000000007</v>
      </c>
      <c r="U19" s="15">
        <v>69</v>
      </c>
      <c r="V19" s="10">
        <f t="shared" ref="V19" si="129">U19*0.05</f>
        <v>3.45</v>
      </c>
      <c r="W19" s="15">
        <v>90</v>
      </c>
      <c r="X19" s="10">
        <f t="shared" ref="X19" si="130">W19*0.05</f>
        <v>4.5</v>
      </c>
      <c r="Y19" s="15">
        <v>74</v>
      </c>
      <c r="Z19" s="10">
        <f t="shared" ref="Z19" si="131">Y19*0.05</f>
        <v>3.7</v>
      </c>
      <c r="AA19" s="35" t="s">
        <v>398</v>
      </c>
      <c r="AB19" s="28">
        <f t="shared" si="11"/>
        <v>48.2</v>
      </c>
    </row>
    <row r="20" spans="1:28" ht="21" customHeight="1" x14ac:dyDescent="0.25">
      <c r="A20" s="35" t="s">
        <v>16</v>
      </c>
      <c r="B20" s="6" t="s">
        <v>94</v>
      </c>
      <c r="C20" s="15">
        <v>82</v>
      </c>
      <c r="D20" s="10">
        <f t="shared" si="0"/>
        <v>4.1000000000000005</v>
      </c>
      <c r="E20" s="15">
        <v>54</v>
      </c>
      <c r="F20" s="10">
        <f t="shared" si="0"/>
        <v>2.7</v>
      </c>
      <c r="G20" s="15">
        <v>73</v>
      </c>
      <c r="H20" s="10">
        <f t="shared" ref="H20" si="132">G20*0.05</f>
        <v>3.6500000000000004</v>
      </c>
      <c r="I20" s="15">
        <v>76</v>
      </c>
      <c r="J20" s="10">
        <f t="shared" ref="J20" si="133">I20*0.05</f>
        <v>3.8000000000000003</v>
      </c>
      <c r="K20" s="15">
        <v>90</v>
      </c>
      <c r="L20" s="10">
        <f t="shared" ref="L20" si="134">K20*0.05</f>
        <v>4.5</v>
      </c>
      <c r="M20" s="15">
        <v>67</v>
      </c>
      <c r="N20" s="10">
        <f t="shared" ref="N20" si="135">M20*0.05</f>
        <v>3.35</v>
      </c>
      <c r="O20" s="15">
        <v>82</v>
      </c>
      <c r="P20" s="10">
        <f t="shared" ref="P20" si="136">O20*0.05</f>
        <v>4.1000000000000005</v>
      </c>
      <c r="Q20" s="15">
        <v>90</v>
      </c>
      <c r="R20" s="10">
        <f t="shared" ref="R20" si="137">Q20*0.05</f>
        <v>4.5</v>
      </c>
      <c r="S20" s="15">
        <v>88</v>
      </c>
      <c r="T20" s="10">
        <f t="shared" ref="T20" si="138">S20*0.05</f>
        <v>4.4000000000000004</v>
      </c>
      <c r="U20" s="15">
        <v>89</v>
      </c>
      <c r="V20" s="10">
        <f t="shared" ref="V20" si="139">U20*0.05</f>
        <v>4.45</v>
      </c>
      <c r="W20" s="15">
        <v>91</v>
      </c>
      <c r="X20" s="10">
        <f t="shared" ref="X20" si="140">W20*0.05</f>
        <v>4.55</v>
      </c>
      <c r="Y20" s="15">
        <v>74</v>
      </c>
      <c r="Z20" s="10">
        <f t="shared" ref="Z20" si="141">Y20*0.05</f>
        <v>3.7</v>
      </c>
      <c r="AA20" s="35" t="s">
        <v>399</v>
      </c>
      <c r="AB20" s="28">
        <f t="shared" si="11"/>
        <v>47.800000000000004</v>
      </c>
    </row>
    <row r="21" spans="1:28" ht="21" customHeight="1" x14ac:dyDescent="0.25">
      <c r="A21" s="35" t="s">
        <v>17</v>
      </c>
      <c r="B21" s="6" t="s">
        <v>95</v>
      </c>
      <c r="C21" s="15">
        <v>75</v>
      </c>
      <c r="D21" s="10">
        <f t="shared" si="0"/>
        <v>3.75</v>
      </c>
      <c r="E21" s="15">
        <v>49</v>
      </c>
      <c r="F21" s="10">
        <f t="shared" si="0"/>
        <v>2.4500000000000002</v>
      </c>
      <c r="G21" s="15">
        <v>60</v>
      </c>
      <c r="H21" s="10">
        <f t="shared" ref="H21" si="142">G21*0.05</f>
        <v>3</v>
      </c>
      <c r="I21" s="15">
        <v>71</v>
      </c>
      <c r="J21" s="10">
        <f t="shared" ref="J21" si="143">I21*0.05</f>
        <v>3.5500000000000003</v>
      </c>
      <c r="K21" s="15">
        <v>84</v>
      </c>
      <c r="L21" s="10">
        <f t="shared" ref="L21" si="144">K21*0.05</f>
        <v>4.2</v>
      </c>
      <c r="M21" s="15">
        <v>67</v>
      </c>
      <c r="N21" s="10">
        <f t="shared" ref="N21" si="145">M21*0.05</f>
        <v>3.35</v>
      </c>
      <c r="O21" s="15">
        <v>66</v>
      </c>
      <c r="P21" s="10">
        <f t="shared" ref="P21" si="146">O21*0.05</f>
        <v>3.3000000000000003</v>
      </c>
      <c r="Q21" s="15">
        <v>88</v>
      </c>
      <c r="R21" s="10">
        <f t="shared" ref="R21" si="147">Q21*0.05</f>
        <v>4.4000000000000004</v>
      </c>
      <c r="S21" s="15">
        <v>88</v>
      </c>
      <c r="T21" s="10">
        <f t="shared" ref="T21" si="148">S21*0.05</f>
        <v>4.4000000000000004</v>
      </c>
      <c r="U21" s="15">
        <v>82</v>
      </c>
      <c r="V21" s="10">
        <f t="shared" ref="V21" si="149">U21*0.05</f>
        <v>4.1000000000000005</v>
      </c>
      <c r="W21" s="15">
        <v>90</v>
      </c>
      <c r="X21" s="10">
        <f t="shared" ref="X21" si="150">W21*0.05</f>
        <v>4.5</v>
      </c>
      <c r="Y21" s="15">
        <v>64</v>
      </c>
      <c r="Z21" s="10">
        <f t="shared" ref="Z21" si="151">Y21*0.05</f>
        <v>3.2</v>
      </c>
      <c r="AA21" s="35" t="s">
        <v>400</v>
      </c>
      <c r="AB21" s="28">
        <f t="shared" si="11"/>
        <v>44.2</v>
      </c>
    </row>
    <row r="22" spans="1:28" ht="21" customHeight="1" x14ac:dyDescent="0.25">
      <c r="A22" s="35" t="s">
        <v>18</v>
      </c>
      <c r="B22" s="6" t="s">
        <v>96</v>
      </c>
      <c r="C22" s="15">
        <v>80</v>
      </c>
      <c r="D22" s="10">
        <f t="shared" si="0"/>
        <v>4</v>
      </c>
      <c r="E22" s="15">
        <v>52</v>
      </c>
      <c r="F22" s="10">
        <f t="shared" si="0"/>
        <v>2.6</v>
      </c>
      <c r="G22" s="15">
        <v>60</v>
      </c>
      <c r="H22" s="10">
        <f t="shared" ref="H22" si="152">G22*0.05</f>
        <v>3</v>
      </c>
      <c r="I22" s="15">
        <v>82</v>
      </c>
      <c r="J22" s="10">
        <f t="shared" ref="J22" si="153">I22*0.05</f>
        <v>4.1000000000000005</v>
      </c>
      <c r="K22" s="15">
        <v>80</v>
      </c>
      <c r="L22" s="10">
        <f t="shared" ref="L22" si="154">K22*0.05</f>
        <v>4</v>
      </c>
      <c r="M22" s="15">
        <v>71</v>
      </c>
      <c r="N22" s="10">
        <f t="shared" ref="N22" si="155">M22*0.05</f>
        <v>3.5500000000000003</v>
      </c>
      <c r="O22" s="15">
        <v>77</v>
      </c>
      <c r="P22" s="10">
        <f t="shared" ref="P22" si="156">O22*0.05</f>
        <v>3.85</v>
      </c>
      <c r="Q22" s="15">
        <v>88</v>
      </c>
      <c r="R22" s="10">
        <f t="shared" ref="R22" si="157">Q22*0.05</f>
        <v>4.4000000000000004</v>
      </c>
      <c r="S22" s="15">
        <v>88</v>
      </c>
      <c r="T22" s="10">
        <f t="shared" ref="T22" si="158">S22*0.05</f>
        <v>4.4000000000000004</v>
      </c>
      <c r="U22" s="15">
        <v>88</v>
      </c>
      <c r="V22" s="10">
        <f t="shared" ref="V22" si="159">U22*0.05</f>
        <v>4.4000000000000004</v>
      </c>
      <c r="W22" s="15">
        <v>90</v>
      </c>
      <c r="X22" s="10">
        <f t="shared" ref="X22" si="160">W22*0.05</f>
        <v>4.5</v>
      </c>
      <c r="Y22" s="15">
        <v>71</v>
      </c>
      <c r="Z22" s="10">
        <f t="shared" ref="Z22" si="161">Y22*0.05</f>
        <v>3.5500000000000003</v>
      </c>
      <c r="AA22" s="35" t="s">
        <v>401</v>
      </c>
      <c r="AB22" s="28">
        <f t="shared" si="11"/>
        <v>46.349999999999994</v>
      </c>
    </row>
    <row r="23" spans="1:28" ht="21" customHeight="1" x14ac:dyDescent="0.25">
      <c r="A23" s="35" t="s">
        <v>19</v>
      </c>
      <c r="B23" s="6" t="s">
        <v>97</v>
      </c>
      <c r="C23" s="15">
        <v>89</v>
      </c>
      <c r="D23" s="10">
        <f t="shared" si="0"/>
        <v>4.45</v>
      </c>
      <c r="E23" s="15">
        <v>55</v>
      </c>
      <c r="F23" s="10">
        <f t="shared" si="0"/>
        <v>2.75</v>
      </c>
      <c r="G23" s="15">
        <v>68</v>
      </c>
      <c r="H23" s="10">
        <f t="shared" ref="H23" si="162">G23*0.05</f>
        <v>3.4000000000000004</v>
      </c>
      <c r="I23" s="15">
        <v>87</v>
      </c>
      <c r="J23" s="10">
        <f t="shared" ref="J23" si="163">I23*0.05</f>
        <v>4.3500000000000005</v>
      </c>
      <c r="K23" s="15">
        <v>79</v>
      </c>
      <c r="L23" s="10">
        <f t="shared" ref="L23" si="164">K23*0.05</f>
        <v>3.95</v>
      </c>
      <c r="M23" s="15">
        <v>68</v>
      </c>
      <c r="N23" s="10">
        <f t="shared" ref="N23" si="165">M23*0.05</f>
        <v>3.4000000000000004</v>
      </c>
      <c r="O23" s="15">
        <v>82</v>
      </c>
      <c r="P23" s="10">
        <f t="shared" ref="P23" si="166">O23*0.05</f>
        <v>4.1000000000000005</v>
      </c>
      <c r="Q23" s="15">
        <v>96</v>
      </c>
      <c r="R23" s="10">
        <f t="shared" ref="R23" si="167">Q23*0.05</f>
        <v>4.8000000000000007</v>
      </c>
      <c r="S23" s="15">
        <v>81</v>
      </c>
      <c r="T23" s="10">
        <f t="shared" ref="T23" si="168">S23*0.05</f>
        <v>4.05</v>
      </c>
      <c r="U23" s="15">
        <v>78</v>
      </c>
      <c r="V23" s="10">
        <f t="shared" ref="V23" si="169">U23*0.05</f>
        <v>3.9000000000000004</v>
      </c>
      <c r="W23" s="15">
        <v>93</v>
      </c>
      <c r="X23" s="10">
        <f t="shared" ref="X23" si="170">W23*0.05</f>
        <v>4.6500000000000004</v>
      </c>
      <c r="Y23" s="15">
        <v>65</v>
      </c>
      <c r="Z23" s="10">
        <f t="shared" ref="Z23" si="171">Y23*0.05</f>
        <v>3.25</v>
      </c>
      <c r="AA23" s="35" t="s">
        <v>402</v>
      </c>
      <c r="AB23" s="28">
        <f t="shared" si="11"/>
        <v>47.050000000000004</v>
      </c>
    </row>
    <row r="24" spans="1:28" ht="21" customHeight="1" x14ac:dyDescent="0.25">
      <c r="A24" s="35" t="s">
        <v>20</v>
      </c>
      <c r="B24" s="6" t="s">
        <v>98</v>
      </c>
      <c r="C24" s="15">
        <v>84</v>
      </c>
      <c r="D24" s="10">
        <f t="shared" si="0"/>
        <v>4.2</v>
      </c>
      <c r="E24" s="15">
        <v>57</v>
      </c>
      <c r="F24" s="10">
        <f t="shared" si="0"/>
        <v>2.85</v>
      </c>
      <c r="G24" s="15">
        <v>66</v>
      </c>
      <c r="H24" s="10">
        <f t="shared" ref="H24" si="172">G24*0.05</f>
        <v>3.3000000000000003</v>
      </c>
      <c r="I24" s="15">
        <v>82</v>
      </c>
      <c r="J24" s="10">
        <f t="shared" ref="J24" si="173">I24*0.05</f>
        <v>4.1000000000000005</v>
      </c>
      <c r="K24" s="15">
        <v>72</v>
      </c>
      <c r="L24" s="10">
        <f t="shared" ref="L24" si="174">K24*0.05</f>
        <v>3.6</v>
      </c>
      <c r="M24" s="15">
        <v>65</v>
      </c>
      <c r="N24" s="10">
        <f t="shared" ref="N24" si="175">M24*0.05</f>
        <v>3.25</v>
      </c>
      <c r="O24" s="15">
        <v>80</v>
      </c>
      <c r="P24" s="10">
        <f t="shared" ref="P24" si="176">O24*0.05</f>
        <v>4</v>
      </c>
      <c r="Q24" s="15">
        <v>90</v>
      </c>
      <c r="R24" s="10">
        <f t="shared" ref="R24" si="177">Q24*0.05</f>
        <v>4.5</v>
      </c>
      <c r="S24" s="15">
        <v>77</v>
      </c>
      <c r="T24" s="10">
        <f t="shared" ref="T24" si="178">S24*0.05</f>
        <v>3.85</v>
      </c>
      <c r="U24" s="15">
        <v>82</v>
      </c>
      <c r="V24" s="10">
        <f t="shared" ref="V24" si="179">U24*0.05</f>
        <v>4.1000000000000005</v>
      </c>
      <c r="W24" s="15">
        <v>90</v>
      </c>
      <c r="X24" s="10">
        <f t="shared" ref="X24" si="180">W24*0.05</f>
        <v>4.5</v>
      </c>
      <c r="Y24" s="15">
        <v>68</v>
      </c>
      <c r="Z24" s="10">
        <f t="shared" ref="Z24" si="181">Y24*0.05</f>
        <v>3.4000000000000004</v>
      </c>
      <c r="AA24" s="35" t="s">
        <v>391</v>
      </c>
      <c r="AB24" s="28">
        <f t="shared" si="11"/>
        <v>45.650000000000006</v>
      </c>
    </row>
    <row r="25" spans="1:28" ht="21" customHeight="1" x14ac:dyDescent="0.25">
      <c r="A25" s="35" t="s">
        <v>21</v>
      </c>
      <c r="B25" s="6" t="s">
        <v>99</v>
      </c>
      <c r="C25" s="15">
        <v>83</v>
      </c>
      <c r="D25" s="10">
        <f t="shared" si="0"/>
        <v>4.1500000000000004</v>
      </c>
      <c r="E25" s="15">
        <v>71</v>
      </c>
      <c r="F25" s="10">
        <f t="shared" si="0"/>
        <v>3.5500000000000003</v>
      </c>
      <c r="G25" s="15">
        <v>65</v>
      </c>
      <c r="H25" s="10">
        <f t="shared" ref="H25" si="182">G25*0.05</f>
        <v>3.25</v>
      </c>
      <c r="I25" s="15">
        <v>91</v>
      </c>
      <c r="J25" s="10">
        <f t="shared" ref="J25" si="183">I25*0.05</f>
        <v>4.55</v>
      </c>
      <c r="K25" s="15">
        <v>88</v>
      </c>
      <c r="L25" s="10">
        <f t="shared" ref="L25" si="184">K25*0.05</f>
        <v>4.4000000000000004</v>
      </c>
      <c r="M25" s="15">
        <v>72</v>
      </c>
      <c r="N25" s="10">
        <f t="shared" ref="N25" si="185">M25*0.05</f>
        <v>3.6</v>
      </c>
      <c r="O25" s="15">
        <v>87</v>
      </c>
      <c r="P25" s="10">
        <f t="shared" ref="P25" si="186">O25*0.05</f>
        <v>4.3500000000000005</v>
      </c>
      <c r="Q25" s="15">
        <v>93</v>
      </c>
      <c r="R25" s="10">
        <f t="shared" ref="R25" si="187">Q25*0.05</f>
        <v>4.6500000000000004</v>
      </c>
      <c r="S25" s="15">
        <v>96</v>
      </c>
      <c r="T25" s="10">
        <f t="shared" ref="T25" si="188">S25*0.05</f>
        <v>4.8000000000000007</v>
      </c>
      <c r="U25" s="15">
        <v>84</v>
      </c>
      <c r="V25" s="10">
        <f t="shared" ref="V25" si="189">U25*0.05</f>
        <v>4.2</v>
      </c>
      <c r="W25" s="15">
        <v>96</v>
      </c>
      <c r="X25" s="10">
        <f t="shared" ref="X25" si="190">W25*0.05</f>
        <v>4.8000000000000007</v>
      </c>
      <c r="Y25" s="15">
        <v>74</v>
      </c>
      <c r="Z25" s="10">
        <f t="shared" ref="Z25" si="191">Y25*0.05</f>
        <v>3.7</v>
      </c>
      <c r="AA25" s="35" t="s">
        <v>404</v>
      </c>
      <c r="AB25" s="28">
        <f t="shared" si="11"/>
        <v>50</v>
      </c>
    </row>
    <row r="26" spans="1:28" ht="21" customHeight="1" x14ac:dyDescent="0.25">
      <c r="A26" s="35" t="s">
        <v>22</v>
      </c>
      <c r="B26" s="6" t="s">
        <v>100</v>
      </c>
      <c r="C26" s="15">
        <v>80</v>
      </c>
      <c r="D26" s="10">
        <f t="shared" si="0"/>
        <v>4</v>
      </c>
      <c r="E26" s="15">
        <v>54</v>
      </c>
      <c r="F26" s="10">
        <f t="shared" si="0"/>
        <v>2.7</v>
      </c>
      <c r="G26" s="15">
        <v>64</v>
      </c>
      <c r="H26" s="10">
        <f t="shared" ref="H26" si="192">G26*0.05</f>
        <v>3.2</v>
      </c>
      <c r="I26" s="15">
        <v>82</v>
      </c>
      <c r="J26" s="10">
        <f t="shared" ref="J26" si="193">I26*0.05</f>
        <v>4.1000000000000005</v>
      </c>
      <c r="K26" s="15">
        <v>83</v>
      </c>
      <c r="L26" s="10">
        <f t="shared" ref="L26" si="194">K26*0.05</f>
        <v>4.1500000000000004</v>
      </c>
      <c r="M26" s="15">
        <v>70</v>
      </c>
      <c r="N26" s="10">
        <f t="shared" ref="N26" si="195">M26*0.05</f>
        <v>3.5</v>
      </c>
      <c r="O26" s="15">
        <v>70</v>
      </c>
      <c r="P26" s="10">
        <f t="shared" ref="P26" si="196">O26*0.05</f>
        <v>3.5</v>
      </c>
      <c r="Q26" s="15">
        <v>92</v>
      </c>
      <c r="R26" s="10">
        <f t="shared" ref="R26" si="197">Q26*0.05</f>
        <v>4.6000000000000005</v>
      </c>
      <c r="S26" s="15">
        <v>73</v>
      </c>
      <c r="T26" s="10">
        <f t="shared" ref="T26" si="198">S26*0.05</f>
        <v>3.6500000000000004</v>
      </c>
      <c r="U26" s="15">
        <v>78</v>
      </c>
      <c r="V26" s="10">
        <f t="shared" ref="V26" si="199">U26*0.05</f>
        <v>3.9000000000000004</v>
      </c>
      <c r="W26" s="15">
        <v>89</v>
      </c>
      <c r="X26" s="10">
        <f t="shared" ref="X26" si="200">W26*0.05</f>
        <v>4.45</v>
      </c>
      <c r="Y26" s="15">
        <v>66</v>
      </c>
      <c r="Z26" s="10">
        <f t="shared" ref="Z26" si="201">Y26*0.05</f>
        <v>3.3000000000000003</v>
      </c>
      <c r="AA26" s="35" t="s">
        <v>405</v>
      </c>
      <c r="AB26" s="28">
        <f t="shared" si="11"/>
        <v>45.05</v>
      </c>
    </row>
    <row r="27" spans="1:28" ht="21" customHeight="1" x14ac:dyDescent="0.25">
      <c r="A27" s="35" t="s">
        <v>23</v>
      </c>
      <c r="B27" s="6" t="s">
        <v>101</v>
      </c>
      <c r="C27" s="15">
        <v>80</v>
      </c>
      <c r="D27" s="10">
        <f t="shared" si="0"/>
        <v>4</v>
      </c>
      <c r="E27" s="15">
        <v>84</v>
      </c>
      <c r="F27" s="10">
        <f t="shared" si="0"/>
        <v>4.2</v>
      </c>
      <c r="G27" s="15">
        <v>67</v>
      </c>
      <c r="H27" s="10">
        <f t="shared" ref="H27" si="202">G27*0.05</f>
        <v>3.35</v>
      </c>
      <c r="I27" s="15">
        <v>90</v>
      </c>
      <c r="J27" s="10">
        <f t="shared" ref="J27" si="203">I27*0.05</f>
        <v>4.5</v>
      </c>
      <c r="K27" s="15">
        <v>81</v>
      </c>
      <c r="L27" s="10">
        <f t="shared" ref="L27" si="204">K27*0.05</f>
        <v>4.05</v>
      </c>
      <c r="M27" s="15">
        <v>73</v>
      </c>
      <c r="N27" s="10">
        <f t="shared" ref="N27" si="205">M27*0.05</f>
        <v>3.6500000000000004</v>
      </c>
      <c r="O27" s="15">
        <v>80</v>
      </c>
      <c r="P27" s="10">
        <f t="shared" ref="P27" si="206">O27*0.05</f>
        <v>4</v>
      </c>
      <c r="Q27" s="15">
        <v>93</v>
      </c>
      <c r="R27" s="10">
        <f t="shared" ref="R27" si="207">Q27*0.05</f>
        <v>4.6500000000000004</v>
      </c>
      <c r="S27" s="15">
        <v>95</v>
      </c>
      <c r="T27" s="10">
        <f t="shared" ref="T27" si="208">S27*0.05</f>
        <v>4.75</v>
      </c>
      <c r="U27" s="15">
        <v>95</v>
      </c>
      <c r="V27" s="10">
        <f t="shared" ref="V27" si="209">U27*0.05</f>
        <v>4.75</v>
      </c>
      <c r="W27" s="15">
        <v>93</v>
      </c>
      <c r="X27" s="10">
        <f t="shared" ref="X27" si="210">W27*0.05</f>
        <v>4.6500000000000004</v>
      </c>
      <c r="Y27" s="15">
        <v>72</v>
      </c>
      <c r="Z27" s="10">
        <f t="shared" ref="Z27" si="211">Y27*0.05</f>
        <v>3.6</v>
      </c>
      <c r="AA27" s="35" t="s">
        <v>392</v>
      </c>
      <c r="AB27" s="28">
        <f t="shared" si="11"/>
        <v>50.15</v>
      </c>
    </row>
    <row r="28" spans="1:28" ht="21" customHeight="1" x14ac:dyDescent="0.25">
      <c r="A28" s="35" t="s">
        <v>24</v>
      </c>
      <c r="B28" s="6" t="s">
        <v>102</v>
      </c>
      <c r="C28" s="15">
        <v>77</v>
      </c>
      <c r="D28" s="10">
        <f t="shared" si="0"/>
        <v>3.85</v>
      </c>
      <c r="E28" s="15">
        <v>59</v>
      </c>
      <c r="F28" s="10">
        <f t="shared" si="0"/>
        <v>2.95</v>
      </c>
      <c r="G28" s="15">
        <v>60</v>
      </c>
      <c r="H28" s="10">
        <f t="shared" ref="H28" si="212">G28*0.05</f>
        <v>3</v>
      </c>
      <c r="I28" s="15">
        <v>76</v>
      </c>
      <c r="J28" s="10">
        <f t="shared" ref="J28" si="213">I28*0.05</f>
        <v>3.8000000000000003</v>
      </c>
      <c r="K28" s="15">
        <v>64</v>
      </c>
      <c r="L28" s="10">
        <f t="shared" ref="L28" si="214">K28*0.05</f>
        <v>3.2</v>
      </c>
      <c r="M28" s="15">
        <v>70</v>
      </c>
      <c r="N28" s="10">
        <f t="shared" ref="N28" si="215">M28*0.05</f>
        <v>3.5</v>
      </c>
      <c r="O28" s="15">
        <v>68</v>
      </c>
      <c r="P28" s="10">
        <f t="shared" ref="P28" si="216">O28*0.05</f>
        <v>3.4000000000000004</v>
      </c>
      <c r="Q28" s="15">
        <v>86</v>
      </c>
      <c r="R28" s="10">
        <f t="shared" ref="R28" si="217">Q28*0.05</f>
        <v>4.3</v>
      </c>
      <c r="S28" s="15">
        <v>96</v>
      </c>
      <c r="T28" s="10">
        <f t="shared" ref="T28" si="218">S28*0.05</f>
        <v>4.8000000000000007</v>
      </c>
      <c r="U28" s="15">
        <v>77</v>
      </c>
      <c r="V28" s="10">
        <f t="shared" ref="V28" si="219">U28*0.05</f>
        <v>3.85</v>
      </c>
      <c r="W28" s="15">
        <v>90</v>
      </c>
      <c r="X28" s="10">
        <f t="shared" ref="X28" si="220">W28*0.05</f>
        <v>4.5</v>
      </c>
      <c r="Y28" s="15">
        <v>58</v>
      </c>
      <c r="Z28" s="10">
        <f t="shared" ref="Z28" si="221">Y28*0.05</f>
        <v>2.9000000000000004</v>
      </c>
      <c r="AA28" s="35" t="s">
        <v>406</v>
      </c>
      <c r="AB28" s="28">
        <f t="shared" si="11"/>
        <v>44.050000000000004</v>
      </c>
    </row>
    <row r="29" spans="1:28" ht="21" customHeight="1" x14ac:dyDescent="0.25">
      <c r="A29" s="35" t="s">
        <v>25</v>
      </c>
      <c r="B29" s="6" t="s">
        <v>103</v>
      </c>
      <c r="C29" s="15">
        <v>76</v>
      </c>
      <c r="D29" s="10">
        <f t="shared" si="0"/>
        <v>3.8000000000000003</v>
      </c>
      <c r="E29" s="15">
        <v>52</v>
      </c>
      <c r="F29" s="10">
        <f t="shared" si="0"/>
        <v>2.6</v>
      </c>
      <c r="G29" s="15">
        <v>60</v>
      </c>
      <c r="H29" s="10">
        <f t="shared" ref="H29" si="222">G29*0.05</f>
        <v>3</v>
      </c>
      <c r="I29" s="15">
        <v>67</v>
      </c>
      <c r="J29" s="10">
        <f t="shared" ref="J29" si="223">I29*0.05</f>
        <v>3.35</v>
      </c>
      <c r="K29" s="15">
        <v>79</v>
      </c>
      <c r="L29" s="10">
        <f t="shared" ref="L29" si="224">K29*0.05</f>
        <v>3.95</v>
      </c>
      <c r="M29" s="15">
        <v>62</v>
      </c>
      <c r="N29" s="10">
        <f t="shared" ref="N29" si="225">M29*0.05</f>
        <v>3.1</v>
      </c>
      <c r="O29" s="15">
        <v>69</v>
      </c>
      <c r="P29" s="10">
        <f t="shared" ref="P29" si="226">O29*0.05</f>
        <v>3.45</v>
      </c>
      <c r="Q29" s="15">
        <v>85</v>
      </c>
      <c r="R29" s="10">
        <f t="shared" ref="R29" si="227">Q29*0.05</f>
        <v>4.25</v>
      </c>
      <c r="S29" s="15">
        <v>81</v>
      </c>
      <c r="T29" s="10">
        <f t="shared" ref="T29" si="228">S29*0.05</f>
        <v>4.05</v>
      </c>
      <c r="U29" s="15">
        <v>69</v>
      </c>
      <c r="V29" s="10">
        <f t="shared" ref="V29" si="229">U29*0.05</f>
        <v>3.45</v>
      </c>
      <c r="W29" s="15">
        <v>91</v>
      </c>
      <c r="X29" s="10">
        <f t="shared" ref="X29" si="230">W29*0.05</f>
        <v>4.55</v>
      </c>
      <c r="Y29" s="15">
        <v>65</v>
      </c>
      <c r="Z29" s="10">
        <f t="shared" ref="Z29" si="231">Y29*0.05</f>
        <v>3.25</v>
      </c>
      <c r="AA29" s="35" t="s">
        <v>392</v>
      </c>
      <c r="AB29" s="28">
        <f t="shared" si="11"/>
        <v>42.8</v>
      </c>
    </row>
    <row r="30" spans="1:28" ht="21" customHeight="1" x14ac:dyDescent="0.25">
      <c r="A30" s="35" t="s">
        <v>26</v>
      </c>
      <c r="B30" s="6" t="s">
        <v>104</v>
      </c>
      <c r="C30" s="15">
        <v>80</v>
      </c>
      <c r="D30" s="10">
        <f t="shared" si="0"/>
        <v>4</v>
      </c>
      <c r="E30" s="15">
        <v>42</v>
      </c>
      <c r="F30" s="10">
        <f t="shared" si="0"/>
        <v>2.1</v>
      </c>
      <c r="G30" s="15">
        <v>60</v>
      </c>
      <c r="H30" s="10">
        <f t="shared" ref="H30" si="232">G30*0.05</f>
        <v>3</v>
      </c>
      <c r="I30" s="15">
        <v>72</v>
      </c>
      <c r="J30" s="10">
        <f t="shared" ref="J30" si="233">I30*0.05</f>
        <v>3.6</v>
      </c>
      <c r="K30" s="15">
        <v>74</v>
      </c>
      <c r="L30" s="10">
        <f t="shared" ref="L30" si="234">K30*0.05</f>
        <v>3.7</v>
      </c>
      <c r="M30" s="15">
        <v>58</v>
      </c>
      <c r="N30" s="10">
        <f t="shared" ref="N30" si="235">M30*0.05</f>
        <v>2.9000000000000004</v>
      </c>
      <c r="O30" s="15">
        <v>72</v>
      </c>
      <c r="P30" s="10">
        <f t="shared" ref="P30" si="236">O30*0.05</f>
        <v>3.6</v>
      </c>
      <c r="Q30" s="15">
        <v>86</v>
      </c>
      <c r="R30" s="10">
        <f t="shared" ref="R30" si="237">Q30*0.05</f>
        <v>4.3</v>
      </c>
      <c r="S30" s="15">
        <v>70</v>
      </c>
      <c r="T30" s="10">
        <f t="shared" ref="T30" si="238">S30*0.05</f>
        <v>3.5</v>
      </c>
      <c r="U30" s="15">
        <v>80</v>
      </c>
      <c r="V30" s="10">
        <f t="shared" ref="V30" si="239">U30*0.05</f>
        <v>4</v>
      </c>
      <c r="W30" s="15">
        <v>90</v>
      </c>
      <c r="X30" s="10">
        <f t="shared" ref="X30" si="240">W30*0.05</f>
        <v>4.5</v>
      </c>
      <c r="Y30" s="15">
        <v>60</v>
      </c>
      <c r="Z30" s="10">
        <f t="shared" ref="Z30" si="241">Y30*0.05</f>
        <v>3</v>
      </c>
      <c r="AA30" s="35" t="s">
        <v>397</v>
      </c>
      <c r="AB30" s="28">
        <f t="shared" si="11"/>
        <v>42.2</v>
      </c>
    </row>
    <row r="31" spans="1:28" ht="21" customHeight="1" x14ac:dyDescent="0.25">
      <c r="A31" s="35" t="s">
        <v>27</v>
      </c>
      <c r="B31" s="6" t="s">
        <v>105</v>
      </c>
      <c r="C31" s="15">
        <v>84</v>
      </c>
      <c r="D31" s="10">
        <f t="shared" si="0"/>
        <v>4.2</v>
      </c>
      <c r="E31" s="15">
        <v>60</v>
      </c>
      <c r="F31" s="10">
        <f t="shared" si="0"/>
        <v>3</v>
      </c>
      <c r="G31" s="15">
        <v>64</v>
      </c>
      <c r="H31" s="10">
        <f t="shared" ref="H31" si="242">G31*0.05</f>
        <v>3.2</v>
      </c>
      <c r="I31" s="15">
        <v>83</v>
      </c>
      <c r="J31" s="10">
        <f t="shared" ref="J31" si="243">I31*0.05</f>
        <v>4.1500000000000004</v>
      </c>
      <c r="K31" s="15">
        <v>74</v>
      </c>
      <c r="L31" s="10">
        <f t="shared" ref="L31" si="244">K31*0.05</f>
        <v>3.7</v>
      </c>
      <c r="M31" s="15">
        <v>84</v>
      </c>
      <c r="N31" s="10">
        <f t="shared" ref="N31" si="245">M31*0.05</f>
        <v>4.2</v>
      </c>
      <c r="O31" s="15">
        <v>80</v>
      </c>
      <c r="P31" s="10">
        <f t="shared" ref="P31" si="246">O31*0.05</f>
        <v>4</v>
      </c>
      <c r="Q31" s="15">
        <v>92</v>
      </c>
      <c r="R31" s="10">
        <f t="shared" ref="R31" si="247">Q31*0.05</f>
        <v>4.6000000000000005</v>
      </c>
      <c r="S31" s="15">
        <v>94</v>
      </c>
      <c r="T31" s="10">
        <f t="shared" ref="T31" si="248">S31*0.05</f>
        <v>4.7</v>
      </c>
      <c r="U31" s="15">
        <v>84</v>
      </c>
      <c r="V31" s="10">
        <f t="shared" ref="V31" si="249">U31*0.05</f>
        <v>4.2</v>
      </c>
      <c r="W31" s="15">
        <v>93</v>
      </c>
      <c r="X31" s="10">
        <f t="shared" ref="X31" si="250">W31*0.05</f>
        <v>4.6500000000000004</v>
      </c>
      <c r="Y31" s="15">
        <v>81</v>
      </c>
      <c r="Z31" s="10">
        <f t="shared" ref="Z31" si="251">Y31*0.05</f>
        <v>4.05</v>
      </c>
      <c r="AA31" s="35" t="s">
        <v>407</v>
      </c>
      <c r="AB31" s="28">
        <f t="shared" si="11"/>
        <v>48.65</v>
      </c>
    </row>
    <row r="32" spans="1:28" ht="21" customHeight="1" x14ac:dyDescent="0.25">
      <c r="A32" s="35" t="s">
        <v>28</v>
      </c>
      <c r="B32" s="6" t="s">
        <v>106</v>
      </c>
      <c r="C32" s="15">
        <v>84</v>
      </c>
      <c r="D32" s="10">
        <f t="shared" si="0"/>
        <v>4.2</v>
      </c>
      <c r="E32" s="15">
        <v>52</v>
      </c>
      <c r="F32" s="10">
        <f t="shared" si="0"/>
        <v>2.6</v>
      </c>
      <c r="G32" s="15">
        <v>60</v>
      </c>
      <c r="H32" s="10">
        <f t="shared" ref="H32" si="252">G32*0.05</f>
        <v>3</v>
      </c>
      <c r="I32" s="15">
        <v>79</v>
      </c>
      <c r="J32" s="10">
        <f t="shared" ref="J32" si="253">I32*0.05</f>
        <v>3.95</v>
      </c>
      <c r="K32" s="15">
        <v>83</v>
      </c>
      <c r="L32" s="10">
        <f t="shared" ref="L32" si="254">K32*0.05</f>
        <v>4.1500000000000004</v>
      </c>
      <c r="M32" s="15">
        <v>78</v>
      </c>
      <c r="N32" s="10">
        <f t="shared" ref="N32" si="255">M32*0.05</f>
        <v>3.9000000000000004</v>
      </c>
      <c r="O32" s="15">
        <v>70</v>
      </c>
      <c r="P32" s="10">
        <f t="shared" ref="P32" si="256">O32*0.05</f>
        <v>3.5</v>
      </c>
      <c r="Q32" s="15">
        <v>86</v>
      </c>
      <c r="R32" s="10">
        <f t="shared" ref="R32" si="257">Q32*0.05</f>
        <v>4.3</v>
      </c>
      <c r="S32" s="15">
        <v>87</v>
      </c>
      <c r="T32" s="10">
        <f t="shared" ref="T32" si="258">S32*0.05</f>
        <v>4.3500000000000005</v>
      </c>
      <c r="U32" s="15">
        <v>84</v>
      </c>
      <c r="V32" s="10">
        <f t="shared" ref="V32" si="259">U32*0.05</f>
        <v>4.2</v>
      </c>
      <c r="W32" s="15">
        <v>90</v>
      </c>
      <c r="X32" s="10">
        <f t="shared" ref="X32" si="260">W32*0.05</f>
        <v>4.5</v>
      </c>
      <c r="Y32" s="15">
        <v>72</v>
      </c>
      <c r="Z32" s="10">
        <f t="shared" ref="Z32" si="261">Y32*0.05</f>
        <v>3.6</v>
      </c>
      <c r="AA32" s="35" t="s">
        <v>392</v>
      </c>
      <c r="AB32" s="28">
        <f t="shared" si="11"/>
        <v>46.25</v>
      </c>
    </row>
    <row r="33" spans="1:28" ht="21" customHeight="1" x14ac:dyDescent="0.25">
      <c r="A33" s="35" t="s">
        <v>29</v>
      </c>
      <c r="B33" s="6" t="s">
        <v>107</v>
      </c>
      <c r="C33" s="15">
        <v>86</v>
      </c>
      <c r="D33" s="10">
        <f t="shared" si="0"/>
        <v>4.3</v>
      </c>
      <c r="E33" s="15">
        <v>51</v>
      </c>
      <c r="F33" s="10">
        <f t="shared" si="0"/>
        <v>2.5500000000000003</v>
      </c>
      <c r="G33" s="15">
        <v>77</v>
      </c>
      <c r="H33" s="10">
        <f t="shared" ref="H33" si="262">G33*0.05</f>
        <v>3.85</v>
      </c>
      <c r="I33" s="15">
        <v>92</v>
      </c>
      <c r="J33" s="10">
        <f t="shared" ref="J33" si="263">I33*0.05</f>
        <v>4.6000000000000005</v>
      </c>
      <c r="K33" s="15">
        <v>79</v>
      </c>
      <c r="L33" s="10">
        <f t="shared" ref="L33" si="264">K33*0.05</f>
        <v>3.95</v>
      </c>
      <c r="M33" s="15">
        <v>68</v>
      </c>
      <c r="N33" s="10">
        <f t="shared" ref="N33" si="265">M33*0.05</f>
        <v>3.4000000000000004</v>
      </c>
      <c r="O33" s="15">
        <v>83</v>
      </c>
      <c r="P33" s="10">
        <f t="shared" ref="P33" si="266">O33*0.05</f>
        <v>4.1500000000000004</v>
      </c>
      <c r="Q33" s="15">
        <v>90</v>
      </c>
      <c r="R33" s="10">
        <f t="shared" ref="R33" si="267">Q33*0.05</f>
        <v>4.5</v>
      </c>
      <c r="S33" s="15">
        <v>85</v>
      </c>
      <c r="T33" s="10">
        <f t="shared" ref="T33" si="268">S33*0.05</f>
        <v>4.25</v>
      </c>
      <c r="U33" s="15">
        <v>79</v>
      </c>
      <c r="V33" s="10">
        <f t="shared" ref="V33" si="269">U33*0.05</f>
        <v>3.95</v>
      </c>
      <c r="W33" s="15">
        <v>90</v>
      </c>
      <c r="X33" s="10">
        <f t="shared" ref="X33" si="270">W33*0.05</f>
        <v>4.5</v>
      </c>
      <c r="Y33" s="15">
        <v>82</v>
      </c>
      <c r="Z33" s="10">
        <f t="shared" ref="Z33" si="271">Y33*0.05</f>
        <v>4.1000000000000005</v>
      </c>
      <c r="AA33" s="35" t="s">
        <v>408</v>
      </c>
      <c r="AB33" s="28">
        <f t="shared" si="11"/>
        <v>48.1</v>
      </c>
    </row>
    <row r="34" spans="1:28" ht="21" customHeight="1" x14ac:dyDescent="0.25">
      <c r="A34" s="35" t="s">
        <v>30</v>
      </c>
      <c r="B34" s="6" t="s">
        <v>108</v>
      </c>
      <c r="C34" s="15">
        <v>82</v>
      </c>
      <c r="D34" s="10">
        <f t="shared" si="0"/>
        <v>4.1000000000000005</v>
      </c>
      <c r="E34" s="15">
        <v>59</v>
      </c>
      <c r="F34" s="10">
        <f t="shared" si="0"/>
        <v>2.95</v>
      </c>
      <c r="G34" s="15">
        <v>60</v>
      </c>
      <c r="H34" s="10">
        <f t="shared" ref="H34" si="272">G34*0.05</f>
        <v>3</v>
      </c>
      <c r="I34" s="15">
        <v>80</v>
      </c>
      <c r="J34" s="10">
        <f t="shared" ref="J34" si="273">I34*0.05</f>
        <v>4</v>
      </c>
      <c r="K34" s="15">
        <v>74</v>
      </c>
      <c r="L34" s="10">
        <f t="shared" ref="L34" si="274">K34*0.05</f>
        <v>3.7</v>
      </c>
      <c r="M34" s="15">
        <v>69</v>
      </c>
      <c r="N34" s="10">
        <f t="shared" ref="N34" si="275">M34*0.05</f>
        <v>3.45</v>
      </c>
      <c r="O34" s="15">
        <v>62</v>
      </c>
      <c r="P34" s="10">
        <f t="shared" ref="P34" si="276">O34*0.05</f>
        <v>3.1</v>
      </c>
      <c r="Q34" s="15">
        <v>87</v>
      </c>
      <c r="R34" s="10">
        <f t="shared" ref="R34" si="277">Q34*0.05</f>
        <v>4.3500000000000005</v>
      </c>
      <c r="S34" s="15">
        <v>80</v>
      </c>
      <c r="T34" s="10">
        <f t="shared" ref="T34" si="278">S34*0.05</f>
        <v>4</v>
      </c>
      <c r="U34" s="15">
        <v>71</v>
      </c>
      <c r="V34" s="10">
        <f t="shared" ref="V34" si="279">U34*0.05</f>
        <v>3.5500000000000003</v>
      </c>
      <c r="W34" s="15">
        <v>91</v>
      </c>
      <c r="X34" s="10">
        <f t="shared" ref="X34" si="280">W34*0.05</f>
        <v>4.55</v>
      </c>
      <c r="Y34" s="15">
        <v>62</v>
      </c>
      <c r="Z34" s="10">
        <f t="shared" ref="Z34" si="281">Y34*0.05</f>
        <v>3.1</v>
      </c>
      <c r="AA34" s="35" t="s">
        <v>409</v>
      </c>
      <c r="AB34" s="28">
        <f t="shared" si="11"/>
        <v>43.85</v>
      </c>
    </row>
    <row r="35" spans="1:28" ht="21" customHeight="1" x14ac:dyDescent="0.25">
      <c r="A35" s="35" t="s">
        <v>42</v>
      </c>
      <c r="B35" s="6" t="s">
        <v>109</v>
      </c>
      <c r="C35" s="15">
        <v>90</v>
      </c>
      <c r="D35" s="10">
        <f t="shared" si="0"/>
        <v>4.5</v>
      </c>
      <c r="E35" s="15">
        <v>67</v>
      </c>
      <c r="F35" s="10">
        <f t="shared" si="0"/>
        <v>3.35</v>
      </c>
      <c r="G35" s="15">
        <v>70</v>
      </c>
      <c r="H35" s="10">
        <f t="shared" ref="H35" si="282">G35*0.05</f>
        <v>3.5</v>
      </c>
      <c r="I35" s="15">
        <v>76</v>
      </c>
      <c r="J35" s="10">
        <f t="shared" ref="J35" si="283">I35*0.05</f>
        <v>3.8000000000000003</v>
      </c>
      <c r="K35" s="15">
        <v>87</v>
      </c>
      <c r="L35" s="10">
        <f t="shared" ref="L35" si="284">K35*0.05</f>
        <v>4.3500000000000005</v>
      </c>
      <c r="M35" s="15">
        <v>66</v>
      </c>
      <c r="N35" s="10">
        <f t="shared" ref="N35" si="285">M35*0.05</f>
        <v>3.3000000000000003</v>
      </c>
      <c r="O35" s="15">
        <v>85</v>
      </c>
      <c r="P35" s="10">
        <f t="shared" ref="P35" si="286">O35*0.05</f>
        <v>4.25</v>
      </c>
      <c r="Q35" s="15">
        <v>91</v>
      </c>
      <c r="R35" s="10">
        <f t="shared" ref="R35" si="287">Q35*0.05</f>
        <v>4.55</v>
      </c>
      <c r="S35" s="15">
        <v>85</v>
      </c>
      <c r="T35" s="10">
        <f t="shared" ref="T35" si="288">S35*0.05</f>
        <v>4.25</v>
      </c>
      <c r="U35" s="15">
        <v>80</v>
      </c>
      <c r="V35" s="10">
        <f t="shared" ref="V35" si="289">U35*0.05</f>
        <v>4</v>
      </c>
      <c r="W35" s="15">
        <v>91</v>
      </c>
      <c r="X35" s="10">
        <f t="shared" ref="X35" si="290">W35*0.05</f>
        <v>4.55</v>
      </c>
      <c r="Y35" s="15">
        <v>80</v>
      </c>
      <c r="Z35" s="10">
        <f t="shared" ref="Z35" si="291">Y35*0.05</f>
        <v>4</v>
      </c>
      <c r="AA35" s="35" t="s">
        <v>410</v>
      </c>
      <c r="AB35" s="28">
        <f t="shared" si="11"/>
        <v>48.4</v>
      </c>
    </row>
    <row r="36" spans="1:28" ht="21" customHeight="1" x14ac:dyDescent="0.25">
      <c r="A36" s="35" t="s">
        <v>43</v>
      </c>
      <c r="B36" s="6" t="s">
        <v>110</v>
      </c>
      <c r="C36" s="15">
        <v>85</v>
      </c>
      <c r="D36" s="10">
        <f t="shared" si="0"/>
        <v>4.25</v>
      </c>
      <c r="E36" s="15">
        <v>60</v>
      </c>
      <c r="F36" s="10">
        <f t="shared" si="0"/>
        <v>3</v>
      </c>
      <c r="G36" s="15">
        <v>62</v>
      </c>
      <c r="H36" s="10">
        <f t="shared" ref="H36" si="292">G36*0.05</f>
        <v>3.1</v>
      </c>
      <c r="I36" s="15">
        <v>87</v>
      </c>
      <c r="J36" s="10">
        <f t="shared" ref="J36" si="293">I36*0.05</f>
        <v>4.3500000000000005</v>
      </c>
      <c r="K36" s="15">
        <v>80</v>
      </c>
      <c r="L36" s="10">
        <f t="shared" ref="L36" si="294">K36*0.05</f>
        <v>4</v>
      </c>
      <c r="M36" s="15">
        <v>66</v>
      </c>
      <c r="N36" s="10">
        <f t="shared" ref="N36" si="295">M36*0.05</f>
        <v>3.3000000000000003</v>
      </c>
      <c r="O36" s="15">
        <v>80</v>
      </c>
      <c r="P36" s="10">
        <f t="shared" ref="P36" si="296">O36*0.05</f>
        <v>4</v>
      </c>
      <c r="Q36" s="15">
        <v>95</v>
      </c>
      <c r="R36" s="10">
        <f t="shared" ref="R36" si="297">Q36*0.05</f>
        <v>4.75</v>
      </c>
      <c r="S36" s="15">
        <v>96</v>
      </c>
      <c r="T36" s="10">
        <f t="shared" ref="T36" si="298">S36*0.05</f>
        <v>4.8000000000000007</v>
      </c>
      <c r="U36" s="15">
        <v>80</v>
      </c>
      <c r="V36" s="10">
        <f t="shared" ref="V36" si="299">U36*0.05</f>
        <v>4</v>
      </c>
      <c r="W36" s="15">
        <v>92</v>
      </c>
      <c r="X36" s="10">
        <f t="shared" ref="X36" si="300">W36*0.05</f>
        <v>4.6000000000000005</v>
      </c>
      <c r="Y36" s="15">
        <v>72</v>
      </c>
      <c r="Z36" s="10">
        <f t="shared" ref="Z36" si="301">Y36*0.05</f>
        <v>3.6</v>
      </c>
      <c r="AA36" s="35" t="s">
        <v>412</v>
      </c>
      <c r="AB36" s="28">
        <f t="shared" si="11"/>
        <v>47.75</v>
      </c>
    </row>
    <row r="37" spans="1:28" ht="21" customHeight="1" x14ac:dyDescent="0.25">
      <c r="A37" s="35" t="s">
        <v>44</v>
      </c>
      <c r="B37" s="6" t="s">
        <v>111</v>
      </c>
      <c r="C37" s="15">
        <v>82</v>
      </c>
      <c r="D37" s="10">
        <f t="shared" si="0"/>
        <v>4.1000000000000005</v>
      </c>
      <c r="E37" s="15">
        <v>63</v>
      </c>
      <c r="F37" s="10">
        <f t="shared" si="0"/>
        <v>3.1500000000000004</v>
      </c>
      <c r="G37" s="15">
        <v>65</v>
      </c>
      <c r="H37" s="10">
        <f t="shared" ref="H37" si="302">G37*0.05</f>
        <v>3.25</v>
      </c>
      <c r="I37" s="15">
        <v>86</v>
      </c>
      <c r="J37" s="10">
        <f t="shared" ref="J37" si="303">I37*0.05</f>
        <v>4.3</v>
      </c>
      <c r="K37" s="15">
        <v>89</v>
      </c>
      <c r="L37" s="10">
        <f t="shared" ref="L37" si="304">K37*0.05</f>
        <v>4.45</v>
      </c>
      <c r="M37" s="15">
        <v>71</v>
      </c>
      <c r="N37" s="10">
        <f t="shared" ref="N37" si="305">M37*0.05</f>
        <v>3.5500000000000003</v>
      </c>
      <c r="O37" s="15">
        <v>74</v>
      </c>
      <c r="P37" s="10">
        <f t="shared" ref="P37" si="306">O37*0.05</f>
        <v>3.7</v>
      </c>
      <c r="Q37" s="15">
        <v>94</v>
      </c>
      <c r="R37" s="10">
        <f t="shared" ref="R37" si="307">Q37*0.05</f>
        <v>4.7</v>
      </c>
      <c r="S37" s="15">
        <v>92</v>
      </c>
      <c r="T37" s="10">
        <f t="shared" ref="T37" si="308">S37*0.05</f>
        <v>4.6000000000000005</v>
      </c>
      <c r="U37" s="15">
        <v>82</v>
      </c>
      <c r="V37" s="10">
        <f t="shared" ref="V37" si="309">U37*0.05</f>
        <v>4.1000000000000005</v>
      </c>
      <c r="W37" s="15">
        <v>91</v>
      </c>
      <c r="X37" s="10">
        <f t="shared" ref="X37" si="310">W37*0.05</f>
        <v>4.55</v>
      </c>
      <c r="Y37" s="15">
        <v>73</v>
      </c>
      <c r="Z37" s="10">
        <f t="shared" ref="Z37" si="311">Y37*0.05</f>
        <v>3.6500000000000004</v>
      </c>
      <c r="AA37" s="35" t="s">
        <v>411</v>
      </c>
      <c r="AB37" s="28">
        <f t="shared" si="11"/>
        <v>48.099999999999994</v>
      </c>
    </row>
    <row r="38" spans="1:28" ht="21" customHeight="1" x14ac:dyDescent="0.25">
      <c r="A38" s="35" t="s">
        <v>45</v>
      </c>
      <c r="B38" s="6" t="s">
        <v>112</v>
      </c>
      <c r="C38" s="15">
        <v>79</v>
      </c>
      <c r="D38" s="10">
        <f t="shared" si="0"/>
        <v>3.95</v>
      </c>
      <c r="E38" s="15">
        <v>51</v>
      </c>
      <c r="F38" s="10">
        <f t="shared" si="0"/>
        <v>2.5500000000000003</v>
      </c>
      <c r="G38" s="15">
        <v>67</v>
      </c>
      <c r="H38" s="10">
        <f t="shared" ref="H38" si="312">G38*0.05</f>
        <v>3.35</v>
      </c>
      <c r="I38" s="15">
        <v>83</v>
      </c>
      <c r="J38" s="10">
        <f t="shared" ref="J38" si="313">I38*0.05</f>
        <v>4.1500000000000004</v>
      </c>
      <c r="K38" s="15">
        <v>88</v>
      </c>
      <c r="L38" s="10">
        <f t="shared" ref="L38" si="314">K38*0.05</f>
        <v>4.4000000000000004</v>
      </c>
      <c r="M38" s="15">
        <v>67</v>
      </c>
      <c r="N38" s="10">
        <f t="shared" ref="N38" si="315">M38*0.05</f>
        <v>3.35</v>
      </c>
      <c r="O38" s="15">
        <v>72</v>
      </c>
      <c r="P38" s="10">
        <f t="shared" ref="P38" si="316">O38*0.05</f>
        <v>3.6</v>
      </c>
      <c r="Q38" s="15">
        <v>87</v>
      </c>
      <c r="R38" s="10">
        <f t="shared" ref="R38" si="317">Q38*0.05</f>
        <v>4.3500000000000005</v>
      </c>
      <c r="S38" s="15">
        <v>80</v>
      </c>
      <c r="T38" s="10">
        <f t="shared" ref="T38" si="318">S38*0.05</f>
        <v>4</v>
      </c>
      <c r="U38" s="15">
        <v>79</v>
      </c>
      <c r="V38" s="10">
        <f t="shared" ref="V38" si="319">U38*0.05</f>
        <v>3.95</v>
      </c>
      <c r="W38" s="15">
        <v>89</v>
      </c>
      <c r="X38" s="10">
        <f t="shared" ref="X38" si="320">W38*0.05</f>
        <v>4.45</v>
      </c>
      <c r="Y38" s="15">
        <v>70</v>
      </c>
      <c r="Z38" s="10">
        <f t="shared" ref="Z38" si="321">Y38*0.05</f>
        <v>3.5</v>
      </c>
      <c r="AA38" s="35" t="s">
        <v>392</v>
      </c>
      <c r="AB38" s="28">
        <f t="shared" si="11"/>
        <v>45.600000000000009</v>
      </c>
    </row>
    <row r="39" spans="1:28" ht="21" customHeight="1" x14ac:dyDescent="0.25">
      <c r="A39" s="35" t="s">
        <v>46</v>
      </c>
      <c r="B39" s="6" t="s">
        <v>113</v>
      </c>
      <c r="C39" s="15">
        <v>79</v>
      </c>
      <c r="D39" s="10">
        <f t="shared" si="0"/>
        <v>3.95</v>
      </c>
      <c r="E39" s="15">
        <v>55</v>
      </c>
      <c r="F39" s="10">
        <f t="shared" si="0"/>
        <v>2.75</v>
      </c>
      <c r="G39" s="15">
        <v>69</v>
      </c>
      <c r="H39" s="10">
        <f t="shared" ref="H39" si="322">G39*0.05</f>
        <v>3.45</v>
      </c>
      <c r="I39" s="15">
        <v>78</v>
      </c>
      <c r="J39" s="10">
        <f t="shared" ref="J39" si="323">I39*0.05</f>
        <v>3.9000000000000004</v>
      </c>
      <c r="K39" s="15">
        <v>78</v>
      </c>
      <c r="L39" s="10">
        <f t="shared" ref="L39" si="324">K39*0.05</f>
        <v>3.9000000000000004</v>
      </c>
      <c r="M39" s="15">
        <v>70</v>
      </c>
      <c r="N39" s="10">
        <f t="shared" ref="N39" si="325">M39*0.05</f>
        <v>3.5</v>
      </c>
      <c r="O39" s="15">
        <v>65</v>
      </c>
      <c r="P39" s="10">
        <f t="shared" ref="P39" si="326">O39*0.05</f>
        <v>3.25</v>
      </c>
      <c r="Q39" s="15">
        <v>87</v>
      </c>
      <c r="R39" s="10">
        <f t="shared" ref="R39" si="327">Q39*0.05</f>
        <v>4.3500000000000005</v>
      </c>
      <c r="S39" s="15">
        <v>83</v>
      </c>
      <c r="T39" s="10">
        <f t="shared" ref="T39" si="328">S39*0.05</f>
        <v>4.1500000000000004</v>
      </c>
      <c r="U39" s="15">
        <v>62</v>
      </c>
      <c r="V39" s="10">
        <f t="shared" ref="V39" si="329">U39*0.05</f>
        <v>3.1</v>
      </c>
      <c r="W39" s="15">
        <v>88</v>
      </c>
      <c r="X39" s="10">
        <f t="shared" ref="X39" si="330">W39*0.05</f>
        <v>4.4000000000000004</v>
      </c>
      <c r="Y39" s="15">
        <v>59</v>
      </c>
      <c r="Z39" s="10">
        <f t="shared" ref="Z39" si="331">Y39*0.05</f>
        <v>2.95</v>
      </c>
      <c r="AA39" s="35" t="s">
        <v>413</v>
      </c>
      <c r="AB39" s="28">
        <f t="shared" si="11"/>
        <v>43.650000000000006</v>
      </c>
    </row>
    <row r="40" spans="1:28" ht="21" customHeight="1" x14ac:dyDescent="0.25">
      <c r="A40" s="35" t="s">
        <v>47</v>
      </c>
      <c r="B40" s="6" t="s">
        <v>114</v>
      </c>
      <c r="C40" s="15">
        <v>80</v>
      </c>
      <c r="D40" s="10">
        <f t="shared" si="0"/>
        <v>4</v>
      </c>
      <c r="E40" s="15">
        <v>55</v>
      </c>
      <c r="F40" s="10">
        <f t="shared" si="0"/>
        <v>2.75</v>
      </c>
      <c r="G40" s="15">
        <v>66</v>
      </c>
      <c r="H40" s="10">
        <f t="shared" ref="H40" si="332">G40*0.05</f>
        <v>3.3000000000000003</v>
      </c>
      <c r="I40" s="15">
        <v>82</v>
      </c>
      <c r="J40" s="10">
        <f t="shared" ref="J40" si="333">I40*0.05</f>
        <v>4.1000000000000005</v>
      </c>
      <c r="K40" s="15">
        <v>81</v>
      </c>
      <c r="L40" s="10">
        <f t="shared" ref="L40" si="334">K40*0.05</f>
        <v>4.05</v>
      </c>
      <c r="M40" s="15">
        <v>75</v>
      </c>
      <c r="N40" s="10">
        <f t="shared" ref="N40" si="335">M40*0.05</f>
        <v>3.75</v>
      </c>
      <c r="O40" s="15">
        <v>75</v>
      </c>
      <c r="P40" s="10">
        <f t="shared" ref="P40" si="336">O40*0.05</f>
        <v>3.75</v>
      </c>
      <c r="Q40" s="15">
        <v>92</v>
      </c>
      <c r="R40" s="10">
        <f t="shared" ref="R40" si="337">Q40*0.05</f>
        <v>4.6000000000000005</v>
      </c>
      <c r="S40" s="15">
        <v>80</v>
      </c>
      <c r="T40" s="10">
        <f t="shared" ref="T40" si="338">S40*0.05</f>
        <v>4</v>
      </c>
      <c r="U40" s="15">
        <v>87</v>
      </c>
      <c r="V40" s="10">
        <f t="shared" ref="V40" si="339">U40*0.05</f>
        <v>4.3500000000000005</v>
      </c>
      <c r="W40" s="15">
        <v>90</v>
      </c>
      <c r="X40" s="10">
        <f t="shared" ref="X40" si="340">W40*0.05</f>
        <v>4.5</v>
      </c>
      <c r="Y40" s="15">
        <v>67</v>
      </c>
      <c r="Z40" s="10">
        <f t="shared" ref="Z40" si="341">Y40*0.05</f>
        <v>3.35</v>
      </c>
      <c r="AA40" s="35" t="s">
        <v>414</v>
      </c>
      <c r="AB40" s="28">
        <f t="shared" si="11"/>
        <v>46.500000000000007</v>
      </c>
    </row>
    <row r="41" spans="1:28" ht="21" customHeight="1" x14ac:dyDescent="0.25">
      <c r="A41" s="35" t="s">
        <v>48</v>
      </c>
      <c r="B41" s="6" t="s">
        <v>115</v>
      </c>
      <c r="C41" s="15">
        <v>83</v>
      </c>
      <c r="D41" s="10">
        <f t="shared" si="0"/>
        <v>4.1500000000000004</v>
      </c>
      <c r="E41" s="15">
        <v>58</v>
      </c>
      <c r="F41" s="10">
        <f t="shared" si="0"/>
        <v>2.9000000000000004</v>
      </c>
      <c r="G41" s="15">
        <v>60</v>
      </c>
      <c r="H41" s="10">
        <f t="shared" ref="H41" si="342">G41*0.05</f>
        <v>3</v>
      </c>
      <c r="I41" s="15">
        <v>71</v>
      </c>
      <c r="J41" s="10">
        <f t="shared" ref="J41" si="343">I41*0.05</f>
        <v>3.5500000000000003</v>
      </c>
      <c r="K41" s="15">
        <v>75</v>
      </c>
      <c r="L41" s="10">
        <f t="shared" ref="L41" si="344">K41*0.05</f>
        <v>3.75</v>
      </c>
      <c r="M41" s="15">
        <v>69</v>
      </c>
      <c r="N41" s="10">
        <f t="shared" ref="N41" si="345">M41*0.05</f>
        <v>3.45</v>
      </c>
      <c r="O41" s="15">
        <v>76</v>
      </c>
      <c r="P41" s="10">
        <f t="shared" ref="P41" si="346">O41*0.05</f>
        <v>3.8000000000000003</v>
      </c>
      <c r="Q41" s="15">
        <v>93</v>
      </c>
      <c r="R41" s="10">
        <f t="shared" ref="R41" si="347">Q41*0.05</f>
        <v>4.6500000000000004</v>
      </c>
      <c r="S41" s="15">
        <v>91</v>
      </c>
      <c r="T41" s="10">
        <f t="shared" ref="T41" si="348">S41*0.05</f>
        <v>4.55</v>
      </c>
      <c r="U41" s="15">
        <v>69</v>
      </c>
      <c r="V41" s="10">
        <f t="shared" ref="V41" si="349">U41*0.05</f>
        <v>3.45</v>
      </c>
      <c r="W41" s="15">
        <v>90</v>
      </c>
      <c r="X41" s="10">
        <f t="shared" ref="X41" si="350">W41*0.05</f>
        <v>4.5</v>
      </c>
      <c r="Y41" s="15">
        <v>77</v>
      </c>
      <c r="Z41" s="10">
        <f t="shared" ref="Z41" si="351">Y41*0.05</f>
        <v>3.85</v>
      </c>
      <c r="AA41" s="35" t="s">
        <v>415</v>
      </c>
      <c r="AB41" s="28">
        <f t="shared" si="11"/>
        <v>45.6</v>
      </c>
    </row>
    <row r="42" spans="1:28" ht="21" customHeight="1" x14ac:dyDescent="0.25">
      <c r="A42" s="35" t="s">
        <v>49</v>
      </c>
      <c r="B42" s="6" t="s">
        <v>116</v>
      </c>
      <c r="C42" s="15">
        <v>81</v>
      </c>
      <c r="D42" s="10">
        <f t="shared" si="0"/>
        <v>4.05</v>
      </c>
      <c r="E42" s="15">
        <v>55</v>
      </c>
      <c r="F42" s="10">
        <f t="shared" si="0"/>
        <v>2.75</v>
      </c>
      <c r="G42" s="15">
        <v>61</v>
      </c>
      <c r="H42" s="10">
        <f t="shared" ref="H42" si="352">G42*0.05</f>
        <v>3.0500000000000003</v>
      </c>
      <c r="I42" s="15">
        <v>85</v>
      </c>
      <c r="J42" s="10">
        <f t="shared" ref="J42" si="353">I42*0.05</f>
        <v>4.25</v>
      </c>
      <c r="K42" s="15">
        <v>71</v>
      </c>
      <c r="L42" s="10">
        <f t="shared" ref="L42" si="354">K42*0.05</f>
        <v>3.5500000000000003</v>
      </c>
      <c r="M42" s="15">
        <v>61</v>
      </c>
      <c r="N42" s="10">
        <f t="shared" ref="N42" si="355">M42*0.05</f>
        <v>3.0500000000000003</v>
      </c>
      <c r="O42" s="15">
        <v>76</v>
      </c>
      <c r="P42" s="10">
        <f t="shared" ref="P42" si="356">O42*0.05</f>
        <v>3.8000000000000003</v>
      </c>
      <c r="Q42" s="15">
        <v>89</v>
      </c>
      <c r="R42" s="10">
        <f t="shared" ref="R42" si="357">Q42*0.05</f>
        <v>4.45</v>
      </c>
      <c r="S42" s="15">
        <v>70</v>
      </c>
      <c r="T42" s="10">
        <f t="shared" ref="T42" si="358">S42*0.05</f>
        <v>3.5</v>
      </c>
      <c r="U42" s="15">
        <v>83</v>
      </c>
      <c r="V42" s="10">
        <f t="shared" ref="V42" si="359">U42*0.05</f>
        <v>4.1500000000000004</v>
      </c>
      <c r="W42" s="15">
        <v>92</v>
      </c>
      <c r="X42" s="10">
        <f t="shared" ref="X42" si="360">W42*0.05</f>
        <v>4.6000000000000005</v>
      </c>
      <c r="Y42" s="15">
        <v>78</v>
      </c>
      <c r="Z42" s="10">
        <f t="shared" ref="Z42" si="361">Y42*0.05</f>
        <v>3.9000000000000004</v>
      </c>
      <c r="AA42" s="35" t="s">
        <v>392</v>
      </c>
      <c r="AB42" s="28">
        <f t="shared" si="11"/>
        <v>45.1</v>
      </c>
    </row>
    <row r="43" spans="1:28" ht="21" customHeight="1" x14ac:dyDescent="0.25">
      <c r="A43" s="35" t="s">
        <v>50</v>
      </c>
      <c r="B43" s="6" t="s">
        <v>117</v>
      </c>
      <c r="C43" s="15">
        <v>81</v>
      </c>
      <c r="D43" s="10">
        <f t="shared" si="0"/>
        <v>4.05</v>
      </c>
      <c r="E43" s="15">
        <v>83</v>
      </c>
      <c r="F43" s="10">
        <f t="shared" si="0"/>
        <v>4.1500000000000004</v>
      </c>
      <c r="G43" s="15">
        <v>62</v>
      </c>
      <c r="H43" s="10">
        <f t="shared" ref="H43" si="362">G43*0.05</f>
        <v>3.1</v>
      </c>
      <c r="I43" s="15">
        <v>90</v>
      </c>
      <c r="J43" s="10">
        <f t="shared" ref="J43" si="363">I43*0.05</f>
        <v>4.5</v>
      </c>
      <c r="K43" s="15">
        <v>81</v>
      </c>
      <c r="L43" s="10">
        <f t="shared" ref="L43" si="364">K43*0.05</f>
        <v>4.05</v>
      </c>
      <c r="M43" s="15">
        <v>81</v>
      </c>
      <c r="N43" s="10">
        <f t="shared" ref="N43" si="365">M43*0.05</f>
        <v>4.05</v>
      </c>
      <c r="O43" s="15">
        <v>88</v>
      </c>
      <c r="P43" s="10">
        <f t="shared" ref="P43" si="366">O43*0.05</f>
        <v>4.4000000000000004</v>
      </c>
      <c r="Q43" s="15">
        <v>94</v>
      </c>
      <c r="R43" s="10">
        <f t="shared" ref="R43" si="367">Q43*0.05</f>
        <v>4.7</v>
      </c>
      <c r="S43" s="15">
        <v>96</v>
      </c>
      <c r="T43" s="10">
        <f t="shared" ref="T43" si="368">S43*0.05</f>
        <v>4.8000000000000007</v>
      </c>
      <c r="U43" s="15">
        <v>90</v>
      </c>
      <c r="V43" s="10">
        <f t="shared" ref="V43" si="369">U43*0.05</f>
        <v>4.5</v>
      </c>
      <c r="W43" s="15">
        <v>95</v>
      </c>
      <c r="X43" s="10">
        <f t="shared" ref="X43" si="370">W43*0.05</f>
        <v>4.75</v>
      </c>
      <c r="Y43" s="15">
        <v>65</v>
      </c>
      <c r="Z43" s="10">
        <f t="shared" ref="Z43" si="371">Y43*0.05</f>
        <v>3.25</v>
      </c>
      <c r="AA43" s="35" t="s">
        <v>416</v>
      </c>
      <c r="AB43" s="28">
        <f t="shared" si="11"/>
        <v>50.3</v>
      </c>
    </row>
    <row r="44" spans="1:28" ht="21" customHeight="1" x14ac:dyDescent="0.25">
      <c r="A44" s="35" t="s">
        <v>51</v>
      </c>
      <c r="B44" s="6" t="s">
        <v>118</v>
      </c>
      <c r="C44" s="15">
        <v>86</v>
      </c>
      <c r="D44" s="10">
        <f t="shared" si="0"/>
        <v>4.3</v>
      </c>
      <c r="E44" s="15">
        <v>57</v>
      </c>
      <c r="F44" s="10">
        <f t="shared" si="0"/>
        <v>2.85</v>
      </c>
      <c r="G44" s="15">
        <v>66</v>
      </c>
      <c r="H44" s="10">
        <f t="shared" ref="H44" si="372">G44*0.05</f>
        <v>3.3000000000000003</v>
      </c>
      <c r="I44" s="15">
        <v>87</v>
      </c>
      <c r="J44" s="10">
        <f t="shared" ref="J44" si="373">I44*0.05</f>
        <v>4.3500000000000005</v>
      </c>
      <c r="K44" s="15">
        <v>83</v>
      </c>
      <c r="L44" s="10">
        <f t="shared" ref="L44" si="374">K44*0.05</f>
        <v>4.1500000000000004</v>
      </c>
      <c r="M44" s="15">
        <v>67</v>
      </c>
      <c r="N44" s="10">
        <f t="shared" ref="N44" si="375">M44*0.05</f>
        <v>3.35</v>
      </c>
      <c r="O44" s="15">
        <v>62</v>
      </c>
      <c r="P44" s="10">
        <f t="shared" ref="P44" si="376">O44*0.05</f>
        <v>3.1</v>
      </c>
      <c r="Q44" s="15">
        <v>88</v>
      </c>
      <c r="R44" s="10">
        <f t="shared" ref="R44" si="377">Q44*0.05</f>
        <v>4.4000000000000004</v>
      </c>
      <c r="S44" s="15">
        <v>86</v>
      </c>
      <c r="T44" s="10">
        <f t="shared" ref="T44" si="378">S44*0.05</f>
        <v>4.3</v>
      </c>
      <c r="U44" s="15">
        <v>74</v>
      </c>
      <c r="V44" s="10">
        <f t="shared" ref="V44" si="379">U44*0.05</f>
        <v>3.7</v>
      </c>
      <c r="W44" s="15">
        <v>90</v>
      </c>
      <c r="X44" s="10">
        <f t="shared" ref="X44" si="380">W44*0.05</f>
        <v>4.5</v>
      </c>
      <c r="Y44" s="15">
        <v>64</v>
      </c>
      <c r="Z44" s="10">
        <f t="shared" ref="Z44" si="381">Y44*0.05</f>
        <v>3.2</v>
      </c>
      <c r="AA44" s="35" t="s">
        <v>392</v>
      </c>
      <c r="AB44" s="28">
        <f t="shared" si="11"/>
        <v>45.500000000000007</v>
      </c>
    </row>
    <row r="45" spans="1:28" ht="21" customHeight="1" x14ac:dyDescent="0.25">
      <c r="A45" s="35" t="s">
        <v>52</v>
      </c>
      <c r="B45" s="6" t="s">
        <v>119</v>
      </c>
      <c r="C45" s="15">
        <v>84</v>
      </c>
      <c r="D45" s="10">
        <f t="shared" si="0"/>
        <v>4.2</v>
      </c>
      <c r="E45" s="15">
        <v>55</v>
      </c>
      <c r="F45" s="10">
        <f t="shared" si="0"/>
        <v>2.75</v>
      </c>
      <c r="G45" s="15">
        <v>73</v>
      </c>
      <c r="H45" s="10">
        <f t="shared" ref="H45" si="382">G45*0.05</f>
        <v>3.6500000000000004</v>
      </c>
      <c r="I45" s="15">
        <v>82</v>
      </c>
      <c r="J45" s="10">
        <f t="shared" ref="J45" si="383">I45*0.05</f>
        <v>4.1000000000000005</v>
      </c>
      <c r="K45" s="15">
        <v>84</v>
      </c>
      <c r="L45" s="10">
        <f t="shared" ref="L45" si="384">K45*0.05</f>
        <v>4.2</v>
      </c>
      <c r="M45" s="15">
        <v>66</v>
      </c>
      <c r="N45" s="10">
        <f t="shared" ref="N45" si="385">M45*0.05</f>
        <v>3.3000000000000003</v>
      </c>
      <c r="O45" s="15">
        <v>80</v>
      </c>
      <c r="P45" s="10">
        <f t="shared" ref="P45" si="386">O45*0.05</f>
        <v>4</v>
      </c>
      <c r="Q45" s="15">
        <v>92</v>
      </c>
      <c r="R45" s="10">
        <f t="shared" ref="R45" si="387">Q45*0.05</f>
        <v>4.6000000000000005</v>
      </c>
      <c r="S45" s="15">
        <v>91</v>
      </c>
      <c r="T45" s="10">
        <f t="shared" ref="T45" si="388">S45*0.05</f>
        <v>4.55</v>
      </c>
      <c r="U45" s="15">
        <v>87</v>
      </c>
      <c r="V45" s="10">
        <f t="shared" ref="V45" si="389">U45*0.05</f>
        <v>4.3500000000000005</v>
      </c>
      <c r="W45" s="15">
        <v>91</v>
      </c>
      <c r="X45" s="10">
        <f t="shared" ref="X45" si="390">W45*0.05</f>
        <v>4.55</v>
      </c>
      <c r="Y45" s="15">
        <v>78</v>
      </c>
      <c r="Z45" s="10">
        <f t="shared" ref="Z45" si="391">Y45*0.05</f>
        <v>3.9000000000000004</v>
      </c>
      <c r="AA45" s="35" t="s">
        <v>417</v>
      </c>
      <c r="AB45" s="28">
        <f t="shared" si="11"/>
        <v>48.15</v>
      </c>
    </row>
    <row r="46" spans="1:28" ht="21" customHeight="1" x14ac:dyDescent="0.25">
      <c r="A46" s="35" t="s">
        <v>53</v>
      </c>
      <c r="B46" s="6" t="s">
        <v>120</v>
      </c>
      <c r="C46" s="15">
        <v>82</v>
      </c>
      <c r="D46" s="10">
        <f t="shared" si="0"/>
        <v>4.1000000000000005</v>
      </c>
      <c r="E46" s="15">
        <v>53</v>
      </c>
      <c r="F46" s="10">
        <f t="shared" si="0"/>
        <v>2.6500000000000004</v>
      </c>
      <c r="G46" s="15">
        <v>68</v>
      </c>
      <c r="H46" s="10">
        <f t="shared" ref="H46" si="392">G46*0.05</f>
        <v>3.4000000000000004</v>
      </c>
      <c r="I46" s="15">
        <v>80</v>
      </c>
      <c r="J46" s="10">
        <f t="shared" ref="J46" si="393">I46*0.05</f>
        <v>4</v>
      </c>
      <c r="K46" s="15">
        <v>81</v>
      </c>
      <c r="L46" s="10">
        <f t="shared" ref="L46" si="394">K46*0.05</f>
        <v>4.05</v>
      </c>
      <c r="M46" s="15">
        <v>76</v>
      </c>
      <c r="N46" s="10">
        <f t="shared" ref="N46" si="395">M46*0.05</f>
        <v>3.8000000000000003</v>
      </c>
      <c r="O46" s="15">
        <v>60</v>
      </c>
      <c r="P46" s="10">
        <f t="shared" ref="P46" si="396">O46*0.05</f>
        <v>3</v>
      </c>
      <c r="Q46" s="15">
        <v>93</v>
      </c>
      <c r="R46" s="10">
        <f t="shared" ref="R46" si="397">Q46*0.05</f>
        <v>4.6500000000000004</v>
      </c>
      <c r="S46" s="15">
        <v>80</v>
      </c>
      <c r="T46" s="10">
        <f t="shared" ref="T46" si="398">S46*0.05</f>
        <v>4</v>
      </c>
      <c r="U46" s="15">
        <v>84</v>
      </c>
      <c r="V46" s="10">
        <f t="shared" ref="V46" si="399">U46*0.05</f>
        <v>4.2</v>
      </c>
      <c r="W46" s="15">
        <v>90</v>
      </c>
      <c r="X46" s="10">
        <f t="shared" ref="X46" si="400">W46*0.05</f>
        <v>4.5</v>
      </c>
      <c r="Y46" s="15">
        <v>71</v>
      </c>
      <c r="Z46" s="10">
        <f t="shared" ref="Z46" si="401">Y46*0.05</f>
        <v>3.5500000000000003</v>
      </c>
      <c r="AA46" s="35" t="s">
        <v>400</v>
      </c>
      <c r="AB46" s="28">
        <f t="shared" si="11"/>
        <v>45.900000000000006</v>
      </c>
    </row>
    <row r="47" spans="1:28" ht="21" customHeight="1" x14ac:dyDescent="0.25">
      <c r="A47" s="35" t="s">
        <v>54</v>
      </c>
      <c r="B47" s="6" t="s">
        <v>121</v>
      </c>
      <c r="C47" s="15">
        <v>81</v>
      </c>
      <c r="D47" s="10">
        <f t="shared" si="0"/>
        <v>4.05</v>
      </c>
      <c r="E47" s="15">
        <v>53</v>
      </c>
      <c r="F47" s="10">
        <f t="shared" si="0"/>
        <v>2.6500000000000004</v>
      </c>
      <c r="G47" s="15">
        <v>76</v>
      </c>
      <c r="H47" s="10">
        <f t="shared" ref="H47" si="402">G47*0.05</f>
        <v>3.8000000000000003</v>
      </c>
      <c r="I47" s="15">
        <v>85</v>
      </c>
      <c r="J47" s="10">
        <f t="shared" ref="J47" si="403">I47*0.05</f>
        <v>4.25</v>
      </c>
      <c r="K47" s="15">
        <v>88</v>
      </c>
      <c r="L47" s="10">
        <f t="shared" ref="L47" si="404">K47*0.05</f>
        <v>4.4000000000000004</v>
      </c>
      <c r="M47" s="15">
        <v>74</v>
      </c>
      <c r="N47" s="10">
        <f t="shared" ref="N47" si="405">M47*0.05</f>
        <v>3.7</v>
      </c>
      <c r="O47" s="15">
        <v>79</v>
      </c>
      <c r="P47" s="10">
        <f t="shared" ref="P47" si="406">O47*0.05</f>
        <v>3.95</v>
      </c>
      <c r="Q47" s="15">
        <v>90</v>
      </c>
      <c r="R47" s="10">
        <f t="shared" ref="R47" si="407">Q47*0.05</f>
        <v>4.5</v>
      </c>
      <c r="S47" s="15">
        <v>75</v>
      </c>
      <c r="T47" s="10">
        <f t="shared" ref="T47" si="408">S47*0.05</f>
        <v>3.75</v>
      </c>
      <c r="U47" s="15">
        <v>87</v>
      </c>
      <c r="V47" s="10">
        <f t="shared" ref="V47" si="409">U47*0.05</f>
        <v>4.3500000000000005</v>
      </c>
      <c r="W47" s="15">
        <v>90</v>
      </c>
      <c r="X47" s="10">
        <f t="shared" ref="X47" si="410">W47*0.05</f>
        <v>4.5</v>
      </c>
      <c r="Y47" s="15">
        <v>66</v>
      </c>
      <c r="Z47" s="10">
        <f t="shared" ref="Z47" si="411">Y47*0.05</f>
        <v>3.3000000000000003</v>
      </c>
      <c r="AA47" s="35" t="s">
        <v>418</v>
      </c>
      <c r="AB47" s="28">
        <f t="shared" si="11"/>
        <v>47.199999999999996</v>
      </c>
    </row>
    <row r="48" spans="1:28" ht="21" customHeight="1" x14ac:dyDescent="0.25">
      <c r="A48" s="35" t="s">
        <v>55</v>
      </c>
      <c r="B48" s="6" t="s">
        <v>122</v>
      </c>
      <c r="C48" s="15">
        <v>82</v>
      </c>
      <c r="D48" s="10">
        <f t="shared" si="0"/>
        <v>4.1000000000000005</v>
      </c>
      <c r="E48" s="15">
        <v>45</v>
      </c>
      <c r="F48" s="10">
        <f t="shared" si="0"/>
        <v>2.25</v>
      </c>
      <c r="G48" s="15">
        <v>62</v>
      </c>
      <c r="H48" s="10">
        <f t="shared" ref="H48" si="412">G48*0.05</f>
        <v>3.1</v>
      </c>
      <c r="I48" s="15">
        <v>83</v>
      </c>
      <c r="J48" s="10">
        <f t="shared" ref="J48" si="413">I48*0.05</f>
        <v>4.1500000000000004</v>
      </c>
      <c r="K48" s="15">
        <v>77</v>
      </c>
      <c r="L48" s="10">
        <f t="shared" ref="L48" si="414">K48*0.05</f>
        <v>3.85</v>
      </c>
      <c r="M48" s="15">
        <v>68</v>
      </c>
      <c r="N48" s="10">
        <f t="shared" ref="N48" si="415">M48*0.05</f>
        <v>3.4000000000000004</v>
      </c>
      <c r="O48" s="15">
        <v>60</v>
      </c>
      <c r="P48" s="10">
        <f t="shared" ref="P48" si="416">O48*0.05</f>
        <v>3</v>
      </c>
      <c r="Q48" s="15">
        <v>88</v>
      </c>
      <c r="R48" s="10">
        <f t="shared" ref="R48" si="417">Q48*0.05</f>
        <v>4.4000000000000004</v>
      </c>
      <c r="S48" s="15">
        <v>75</v>
      </c>
      <c r="T48" s="10">
        <f t="shared" ref="T48" si="418">S48*0.05</f>
        <v>3.75</v>
      </c>
      <c r="U48" s="15">
        <v>72</v>
      </c>
      <c r="V48" s="10">
        <f t="shared" ref="V48" si="419">U48*0.05</f>
        <v>3.6</v>
      </c>
      <c r="W48" s="15">
        <v>90</v>
      </c>
      <c r="X48" s="10">
        <f t="shared" ref="X48" si="420">W48*0.05</f>
        <v>4.5</v>
      </c>
      <c r="Y48" s="15">
        <v>70</v>
      </c>
      <c r="Z48" s="10">
        <f t="shared" ref="Z48" si="421">Y48*0.05</f>
        <v>3.5</v>
      </c>
      <c r="AA48" s="35" t="s">
        <v>407</v>
      </c>
      <c r="AB48" s="28">
        <f t="shared" si="11"/>
        <v>43.6</v>
      </c>
    </row>
    <row r="49" spans="1:28" ht="21" customHeight="1" x14ac:dyDescent="0.25">
      <c r="A49" s="35" t="s">
        <v>56</v>
      </c>
      <c r="B49" s="6" t="s">
        <v>123</v>
      </c>
      <c r="C49" s="15">
        <v>88</v>
      </c>
      <c r="D49" s="10">
        <f t="shared" si="0"/>
        <v>4.4000000000000004</v>
      </c>
      <c r="E49" s="15">
        <v>69</v>
      </c>
      <c r="F49" s="10">
        <f t="shared" si="0"/>
        <v>3.45</v>
      </c>
      <c r="G49" s="15">
        <v>63</v>
      </c>
      <c r="H49" s="10">
        <f t="shared" ref="H49" si="422">G49*0.05</f>
        <v>3.1500000000000004</v>
      </c>
      <c r="I49" s="15">
        <v>90</v>
      </c>
      <c r="J49" s="10">
        <f t="shared" ref="J49" si="423">I49*0.05</f>
        <v>4.5</v>
      </c>
      <c r="K49" s="15">
        <v>86</v>
      </c>
      <c r="L49" s="10">
        <f t="shared" ref="L49" si="424">K49*0.05</f>
        <v>4.3</v>
      </c>
      <c r="M49" s="15">
        <v>79</v>
      </c>
      <c r="N49" s="10">
        <f t="shared" ref="N49" si="425">M49*0.05</f>
        <v>3.95</v>
      </c>
      <c r="O49" s="15">
        <v>81</v>
      </c>
      <c r="P49" s="10">
        <f t="shared" ref="P49" si="426">O49*0.05</f>
        <v>4.05</v>
      </c>
      <c r="Q49" s="15">
        <v>88</v>
      </c>
      <c r="R49" s="10">
        <f t="shared" ref="R49" si="427">Q49*0.05</f>
        <v>4.4000000000000004</v>
      </c>
      <c r="S49" s="15">
        <v>87</v>
      </c>
      <c r="T49" s="10">
        <f t="shared" ref="T49" si="428">S49*0.05</f>
        <v>4.3500000000000005</v>
      </c>
      <c r="U49" s="15">
        <v>72</v>
      </c>
      <c r="V49" s="10">
        <f t="shared" ref="V49" si="429">U49*0.05</f>
        <v>3.6</v>
      </c>
      <c r="W49" s="15">
        <v>89</v>
      </c>
      <c r="X49" s="10">
        <f t="shared" ref="X49" si="430">W49*0.05</f>
        <v>4.45</v>
      </c>
      <c r="Y49" s="15">
        <v>67</v>
      </c>
      <c r="Z49" s="10">
        <f t="shared" ref="Z49" si="431">Y49*0.05</f>
        <v>3.35</v>
      </c>
      <c r="AA49" s="35" t="s">
        <v>407</v>
      </c>
      <c r="AB49" s="28">
        <f t="shared" si="11"/>
        <v>47.95000000000001</v>
      </c>
    </row>
    <row r="50" spans="1:28" ht="21" customHeight="1" x14ac:dyDescent="0.25">
      <c r="A50" s="35" t="s">
        <v>57</v>
      </c>
      <c r="B50" s="6" t="s">
        <v>124</v>
      </c>
      <c r="C50" s="15">
        <v>84</v>
      </c>
      <c r="D50" s="10">
        <f t="shared" si="0"/>
        <v>4.2</v>
      </c>
      <c r="E50" s="15">
        <v>65</v>
      </c>
      <c r="F50" s="10">
        <f t="shared" si="0"/>
        <v>3.25</v>
      </c>
      <c r="G50" s="15">
        <v>67</v>
      </c>
      <c r="H50" s="10">
        <f t="shared" ref="H50" si="432">G50*0.05</f>
        <v>3.35</v>
      </c>
      <c r="I50" s="15">
        <v>86</v>
      </c>
      <c r="J50" s="10">
        <f t="shared" ref="J50" si="433">I50*0.05</f>
        <v>4.3</v>
      </c>
      <c r="K50" s="15">
        <v>81</v>
      </c>
      <c r="L50" s="10">
        <f t="shared" ref="L50" si="434">K50*0.05</f>
        <v>4.05</v>
      </c>
      <c r="M50" s="15">
        <v>80</v>
      </c>
      <c r="N50" s="10">
        <f t="shared" ref="N50" si="435">M50*0.05</f>
        <v>4</v>
      </c>
      <c r="O50" s="15">
        <v>73</v>
      </c>
      <c r="P50" s="10">
        <f t="shared" ref="P50" si="436">O50*0.05</f>
        <v>3.6500000000000004</v>
      </c>
      <c r="Q50" s="15">
        <v>90</v>
      </c>
      <c r="R50" s="10">
        <f t="shared" ref="R50" si="437">Q50*0.05</f>
        <v>4.5</v>
      </c>
      <c r="S50" s="15">
        <v>87</v>
      </c>
      <c r="T50" s="10">
        <f t="shared" ref="T50" si="438">S50*0.05</f>
        <v>4.3500000000000005</v>
      </c>
      <c r="U50" s="15">
        <v>80</v>
      </c>
      <c r="V50" s="10">
        <f t="shared" ref="V50" si="439">U50*0.05</f>
        <v>4</v>
      </c>
      <c r="W50" s="15">
        <v>90</v>
      </c>
      <c r="X50" s="10">
        <f t="shared" ref="X50" si="440">W50*0.05</f>
        <v>4.5</v>
      </c>
      <c r="Y50" s="15">
        <v>64</v>
      </c>
      <c r="Z50" s="10">
        <f t="shared" ref="Z50" si="441">Y50*0.05</f>
        <v>3.2</v>
      </c>
      <c r="AA50" s="35" t="s">
        <v>414</v>
      </c>
      <c r="AB50" s="28">
        <f t="shared" si="11"/>
        <v>47.350000000000009</v>
      </c>
    </row>
    <row r="51" spans="1:28" ht="21" customHeight="1" x14ac:dyDescent="0.25">
      <c r="A51" s="35" t="s">
        <v>58</v>
      </c>
      <c r="B51" s="6" t="s">
        <v>125</v>
      </c>
      <c r="C51" s="15">
        <v>88</v>
      </c>
      <c r="D51" s="10">
        <f t="shared" si="0"/>
        <v>4.4000000000000004</v>
      </c>
      <c r="E51" s="15">
        <v>76</v>
      </c>
      <c r="F51" s="10">
        <f t="shared" si="0"/>
        <v>3.8000000000000003</v>
      </c>
      <c r="G51" s="15">
        <v>63</v>
      </c>
      <c r="H51" s="10">
        <f t="shared" ref="H51" si="442">G51*0.05</f>
        <v>3.1500000000000004</v>
      </c>
      <c r="I51" s="15">
        <v>92</v>
      </c>
      <c r="J51" s="10">
        <f t="shared" ref="J51" si="443">I51*0.05</f>
        <v>4.6000000000000005</v>
      </c>
      <c r="K51" s="15">
        <v>76</v>
      </c>
      <c r="L51" s="10">
        <f t="shared" ref="L51" si="444">K51*0.05</f>
        <v>3.8000000000000003</v>
      </c>
      <c r="M51" s="15">
        <v>82</v>
      </c>
      <c r="N51" s="10">
        <f t="shared" ref="N51" si="445">M51*0.05</f>
        <v>4.1000000000000005</v>
      </c>
      <c r="O51" s="15">
        <v>77</v>
      </c>
      <c r="P51" s="10">
        <f t="shared" ref="P51" si="446">O51*0.05</f>
        <v>3.85</v>
      </c>
      <c r="Q51" s="15">
        <v>92</v>
      </c>
      <c r="R51" s="10">
        <f t="shared" ref="R51" si="447">Q51*0.05</f>
        <v>4.6000000000000005</v>
      </c>
      <c r="S51" s="15">
        <v>85</v>
      </c>
      <c r="T51" s="10">
        <f t="shared" ref="T51" si="448">S51*0.05</f>
        <v>4.25</v>
      </c>
      <c r="U51" s="15">
        <v>88</v>
      </c>
      <c r="V51" s="10">
        <f t="shared" ref="V51" si="449">U51*0.05</f>
        <v>4.4000000000000004</v>
      </c>
      <c r="W51" s="15">
        <v>91</v>
      </c>
      <c r="X51" s="10">
        <f t="shared" ref="X51" si="450">W51*0.05</f>
        <v>4.55</v>
      </c>
      <c r="Y51" s="15">
        <v>74</v>
      </c>
      <c r="Z51" s="10">
        <f t="shared" ref="Z51" si="451">Y51*0.05</f>
        <v>3.7</v>
      </c>
      <c r="AA51" s="35" t="s">
        <v>419</v>
      </c>
      <c r="AB51" s="28">
        <f t="shared" si="11"/>
        <v>49.2</v>
      </c>
    </row>
    <row r="52" spans="1:28" ht="21" customHeight="1" x14ac:dyDescent="0.25">
      <c r="A52" s="35" t="s">
        <v>59</v>
      </c>
      <c r="B52" s="6" t="s">
        <v>126</v>
      </c>
      <c r="C52" s="15">
        <v>85</v>
      </c>
      <c r="D52" s="10">
        <f t="shared" si="0"/>
        <v>4.25</v>
      </c>
      <c r="E52" s="15">
        <v>71</v>
      </c>
      <c r="F52" s="10">
        <f t="shared" si="0"/>
        <v>3.5500000000000003</v>
      </c>
      <c r="G52" s="15">
        <v>65</v>
      </c>
      <c r="H52" s="10">
        <f t="shared" ref="H52" si="452">G52*0.05</f>
        <v>3.25</v>
      </c>
      <c r="I52" s="15">
        <v>75</v>
      </c>
      <c r="J52" s="10">
        <f t="shared" ref="J52" si="453">I52*0.05</f>
        <v>3.75</v>
      </c>
      <c r="K52" s="15">
        <v>88</v>
      </c>
      <c r="L52" s="10">
        <f t="shared" ref="L52" si="454">K52*0.05</f>
        <v>4.4000000000000004</v>
      </c>
      <c r="M52" s="15">
        <v>74</v>
      </c>
      <c r="N52" s="10">
        <f t="shared" ref="N52" si="455">M52*0.05</f>
        <v>3.7</v>
      </c>
      <c r="O52" s="15">
        <v>85</v>
      </c>
      <c r="P52" s="10">
        <f t="shared" ref="P52" si="456">O52*0.05</f>
        <v>4.25</v>
      </c>
      <c r="Q52" s="15">
        <v>93</v>
      </c>
      <c r="R52" s="10">
        <f t="shared" ref="R52" si="457">Q52*0.05</f>
        <v>4.6500000000000004</v>
      </c>
      <c r="S52" s="15">
        <v>90</v>
      </c>
      <c r="T52" s="10">
        <f t="shared" ref="T52" si="458">S52*0.05</f>
        <v>4.5</v>
      </c>
      <c r="U52" s="15">
        <v>89</v>
      </c>
      <c r="V52" s="10">
        <f t="shared" ref="V52" si="459">U52*0.05</f>
        <v>4.45</v>
      </c>
      <c r="W52" s="15">
        <v>94</v>
      </c>
      <c r="X52" s="10">
        <f t="shared" ref="X52" si="460">W52*0.05</f>
        <v>4.7</v>
      </c>
      <c r="Y52" s="15">
        <v>68</v>
      </c>
      <c r="Z52" s="10">
        <f t="shared" ref="Z52" si="461">Y52*0.05</f>
        <v>3.4000000000000004</v>
      </c>
      <c r="AA52" s="35" t="s">
        <v>391</v>
      </c>
      <c r="AB52" s="28">
        <f t="shared" si="11"/>
        <v>48.850000000000009</v>
      </c>
    </row>
    <row r="53" spans="1:28" ht="21" customHeight="1" x14ac:dyDescent="0.25">
      <c r="A53" s="35" t="s">
        <v>60</v>
      </c>
      <c r="B53" s="6" t="s">
        <v>127</v>
      </c>
      <c r="C53" s="15">
        <v>82</v>
      </c>
      <c r="D53" s="10">
        <f t="shared" si="0"/>
        <v>4.1000000000000005</v>
      </c>
      <c r="E53" s="15">
        <v>76</v>
      </c>
      <c r="F53" s="10">
        <f t="shared" si="0"/>
        <v>3.8000000000000003</v>
      </c>
      <c r="G53" s="15">
        <v>64</v>
      </c>
      <c r="H53" s="10">
        <f t="shared" ref="H53" si="462">G53*0.05</f>
        <v>3.2</v>
      </c>
      <c r="I53" s="15">
        <v>75</v>
      </c>
      <c r="J53" s="10">
        <f t="shared" ref="J53" si="463">I53*0.05</f>
        <v>3.75</v>
      </c>
      <c r="K53" s="15">
        <v>86</v>
      </c>
      <c r="L53" s="10">
        <f t="shared" ref="L53" si="464">K53*0.05</f>
        <v>4.3</v>
      </c>
      <c r="M53" s="15">
        <v>75</v>
      </c>
      <c r="N53" s="10">
        <f t="shared" ref="N53" si="465">M53*0.05</f>
        <v>3.75</v>
      </c>
      <c r="O53" s="15">
        <v>72</v>
      </c>
      <c r="P53" s="10">
        <f t="shared" ref="P53" si="466">O53*0.05</f>
        <v>3.6</v>
      </c>
      <c r="Q53" s="15">
        <v>94</v>
      </c>
      <c r="R53" s="10">
        <f t="shared" ref="R53" si="467">Q53*0.05</f>
        <v>4.7</v>
      </c>
      <c r="S53" s="15">
        <v>92</v>
      </c>
      <c r="T53" s="10">
        <f t="shared" ref="T53" si="468">S53*0.05</f>
        <v>4.6000000000000005</v>
      </c>
      <c r="U53" s="15">
        <v>90</v>
      </c>
      <c r="V53" s="10">
        <f t="shared" ref="V53" si="469">U53*0.05</f>
        <v>4.5</v>
      </c>
      <c r="W53" s="15">
        <v>92</v>
      </c>
      <c r="X53" s="10">
        <f t="shared" ref="X53" si="470">W53*0.05</f>
        <v>4.6000000000000005</v>
      </c>
      <c r="Y53" s="15">
        <v>77</v>
      </c>
      <c r="Z53" s="10">
        <f t="shared" ref="Z53" si="471">Y53*0.05</f>
        <v>3.85</v>
      </c>
      <c r="AA53" s="35" t="s">
        <v>391</v>
      </c>
      <c r="AB53" s="28">
        <f t="shared" si="11"/>
        <v>48.750000000000007</v>
      </c>
    </row>
    <row r="54" spans="1:28" ht="21" customHeight="1" x14ac:dyDescent="0.25">
      <c r="A54" s="35" t="s">
        <v>61</v>
      </c>
      <c r="B54" s="6" t="s">
        <v>128</v>
      </c>
      <c r="C54" s="15">
        <v>89</v>
      </c>
      <c r="D54" s="10">
        <f t="shared" si="0"/>
        <v>4.45</v>
      </c>
      <c r="E54" s="15">
        <v>71</v>
      </c>
      <c r="F54" s="10">
        <f t="shared" si="0"/>
        <v>3.5500000000000003</v>
      </c>
      <c r="G54" s="15">
        <v>70</v>
      </c>
      <c r="H54" s="10">
        <f t="shared" ref="H54" si="472">G54*0.05</f>
        <v>3.5</v>
      </c>
      <c r="I54" s="15">
        <v>78</v>
      </c>
      <c r="J54" s="10">
        <f t="shared" ref="J54" si="473">I54*0.05</f>
        <v>3.9000000000000004</v>
      </c>
      <c r="K54" s="15">
        <v>86</v>
      </c>
      <c r="L54" s="10">
        <f t="shared" ref="L54" si="474">K54*0.05</f>
        <v>4.3</v>
      </c>
      <c r="M54" s="15">
        <v>77</v>
      </c>
      <c r="N54" s="10">
        <f t="shared" ref="N54" si="475">M54*0.05</f>
        <v>3.85</v>
      </c>
      <c r="O54" s="15">
        <v>65</v>
      </c>
      <c r="P54" s="10">
        <f t="shared" ref="P54" si="476">O54*0.05</f>
        <v>3.25</v>
      </c>
      <c r="Q54" s="15">
        <v>90</v>
      </c>
      <c r="R54" s="10">
        <f t="shared" ref="R54" si="477">Q54*0.05</f>
        <v>4.5</v>
      </c>
      <c r="S54" s="15">
        <v>92</v>
      </c>
      <c r="T54" s="10">
        <f t="shared" ref="T54" si="478">S54*0.05</f>
        <v>4.6000000000000005</v>
      </c>
      <c r="U54" s="15">
        <v>89</v>
      </c>
      <c r="V54" s="10">
        <f t="shared" ref="V54" si="479">U54*0.05</f>
        <v>4.45</v>
      </c>
      <c r="W54" s="15">
        <v>91</v>
      </c>
      <c r="X54" s="10">
        <f t="shared" ref="X54" si="480">W54*0.05</f>
        <v>4.55</v>
      </c>
      <c r="Y54" s="15">
        <v>74</v>
      </c>
      <c r="Z54" s="10">
        <f t="shared" ref="Z54" si="481">Y54*0.05</f>
        <v>3.7</v>
      </c>
      <c r="AA54" s="35" t="s">
        <v>396</v>
      </c>
      <c r="AB54" s="28">
        <f t="shared" si="11"/>
        <v>48.6</v>
      </c>
    </row>
    <row r="55" spans="1:28" ht="21" customHeight="1" x14ac:dyDescent="0.25">
      <c r="A55" s="35" t="s">
        <v>62</v>
      </c>
      <c r="B55" s="6" t="s">
        <v>129</v>
      </c>
      <c r="C55" s="15">
        <v>83</v>
      </c>
      <c r="D55" s="10">
        <f t="shared" si="0"/>
        <v>4.1500000000000004</v>
      </c>
      <c r="E55" s="15">
        <v>63</v>
      </c>
      <c r="F55" s="10">
        <f t="shared" si="0"/>
        <v>3.1500000000000004</v>
      </c>
      <c r="G55" s="15">
        <v>64</v>
      </c>
      <c r="H55" s="10">
        <f t="shared" ref="H55" si="482">G55*0.05</f>
        <v>3.2</v>
      </c>
      <c r="I55" s="15">
        <v>82</v>
      </c>
      <c r="J55" s="10">
        <f t="shared" ref="J55" si="483">I55*0.05</f>
        <v>4.1000000000000005</v>
      </c>
      <c r="K55" s="15">
        <v>80</v>
      </c>
      <c r="L55" s="10">
        <f t="shared" ref="L55" si="484">K55*0.05</f>
        <v>4</v>
      </c>
      <c r="M55" s="15">
        <v>76</v>
      </c>
      <c r="N55" s="10">
        <f t="shared" ref="N55" si="485">M55*0.05</f>
        <v>3.8000000000000003</v>
      </c>
      <c r="O55" s="15">
        <v>76</v>
      </c>
      <c r="P55" s="10">
        <f t="shared" ref="P55" si="486">O55*0.05</f>
        <v>3.8000000000000003</v>
      </c>
      <c r="Q55" s="15">
        <v>87</v>
      </c>
      <c r="R55" s="10">
        <f t="shared" ref="R55" si="487">Q55*0.05</f>
        <v>4.3500000000000005</v>
      </c>
      <c r="S55" s="15">
        <v>92</v>
      </c>
      <c r="T55" s="10">
        <f t="shared" ref="T55" si="488">S55*0.05</f>
        <v>4.6000000000000005</v>
      </c>
      <c r="U55" s="15">
        <v>85</v>
      </c>
      <c r="V55" s="10">
        <f t="shared" ref="V55" si="489">U55*0.05</f>
        <v>4.25</v>
      </c>
      <c r="W55" s="15">
        <v>91</v>
      </c>
      <c r="X55" s="10">
        <f t="shared" ref="X55" si="490">W55*0.05</f>
        <v>4.55</v>
      </c>
      <c r="Y55" s="15">
        <v>70</v>
      </c>
      <c r="Z55" s="10">
        <f t="shared" ref="Z55" si="491">Y55*0.05</f>
        <v>3.5</v>
      </c>
      <c r="AA55" s="35" t="s">
        <v>420</v>
      </c>
      <c r="AB55" s="28">
        <f t="shared" si="11"/>
        <v>47.45</v>
      </c>
    </row>
    <row r="56" spans="1:28" ht="21" customHeight="1" x14ac:dyDescent="0.25">
      <c r="A56" s="35" t="s">
        <v>63</v>
      </c>
      <c r="B56" s="6" t="s">
        <v>130</v>
      </c>
      <c r="C56" s="15">
        <v>87</v>
      </c>
      <c r="D56" s="10">
        <f t="shared" si="0"/>
        <v>4.3500000000000005</v>
      </c>
      <c r="E56" s="15">
        <v>64</v>
      </c>
      <c r="F56" s="10">
        <f t="shared" si="0"/>
        <v>3.2</v>
      </c>
      <c r="G56" s="15">
        <v>68</v>
      </c>
      <c r="H56" s="10">
        <f t="shared" ref="H56" si="492">G56*0.05</f>
        <v>3.4000000000000004</v>
      </c>
      <c r="I56" s="15">
        <v>83</v>
      </c>
      <c r="J56" s="10">
        <f t="shared" ref="J56" si="493">I56*0.05</f>
        <v>4.1500000000000004</v>
      </c>
      <c r="K56" s="15">
        <v>87</v>
      </c>
      <c r="L56" s="10">
        <f t="shared" ref="L56" si="494">K56*0.05</f>
        <v>4.3500000000000005</v>
      </c>
      <c r="M56" s="15">
        <v>69</v>
      </c>
      <c r="N56" s="10">
        <f t="shared" ref="N56" si="495">M56*0.05</f>
        <v>3.45</v>
      </c>
      <c r="O56" s="15">
        <v>67</v>
      </c>
      <c r="P56" s="10">
        <f t="shared" ref="P56" si="496">O56*0.05</f>
        <v>3.35</v>
      </c>
      <c r="Q56" s="15">
        <v>87</v>
      </c>
      <c r="R56" s="10">
        <f t="shared" ref="R56" si="497">Q56*0.05</f>
        <v>4.3500000000000005</v>
      </c>
      <c r="S56" s="15">
        <v>88</v>
      </c>
      <c r="T56" s="10">
        <f t="shared" ref="T56" si="498">S56*0.05</f>
        <v>4.4000000000000004</v>
      </c>
      <c r="U56" s="15">
        <v>80</v>
      </c>
      <c r="V56" s="10">
        <f t="shared" ref="V56" si="499">U56*0.05</f>
        <v>4</v>
      </c>
      <c r="W56" s="15">
        <v>91</v>
      </c>
      <c r="X56" s="10">
        <f t="shared" ref="X56" si="500">W56*0.05</f>
        <v>4.55</v>
      </c>
      <c r="Y56" s="15">
        <v>73</v>
      </c>
      <c r="Z56" s="10">
        <f t="shared" ref="Z56" si="501">Y56*0.05</f>
        <v>3.6500000000000004</v>
      </c>
      <c r="AA56" s="35" t="s">
        <v>421</v>
      </c>
      <c r="AB56" s="28">
        <f t="shared" si="11"/>
        <v>47.2</v>
      </c>
    </row>
    <row r="57" spans="1:28" ht="21" customHeight="1" x14ac:dyDescent="0.25">
      <c r="A57" s="35" t="s">
        <v>137</v>
      </c>
      <c r="B57" s="23" t="s">
        <v>138</v>
      </c>
      <c r="C57" s="15">
        <v>77</v>
      </c>
      <c r="D57" s="10">
        <f t="shared" si="0"/>
        <v>3.85</v>
      </c>
      <c r="E57" s="15">
        <v>62</v>
      </c>
      <c r="F57" s="10">
        <f t="shared" si="0"/>
        <v>3.1</v>
      </c>
      <c r="G57" s="15">
        <v>62</v>
      </c>
      <c r="H57" s="10">
        <f t="shared" ref="H57" si="502">G57*0.05</f>
        <v>3.1</v>
      </c>
      <c r="I57" s="15">
        <v>89</v>
      </c>
      <c r="J57" s="10">
        <f t="shared" ref="J57" si="503">I57*0.05</f>
        <v>4.45</v>
      </c>
      <c r="K57" s="15">
        <v>82</v>
      </c>
      <c r="L57" s="10">
        <f t="shared" ref="L57" si="504">K57*0.05</f>
        <v>4.1000000000000005</v>
      </c>
      <c r="M57" s="15">
        <v>75</v>
      </c>
      <c r="N57" s="10">
        <f t="shared" ref="N57" si="505">M57*0.05</f>
        <v>3.75</v>
      </c>
      <c r="O57" s="15">
        <v>73</v>
      </c>
      <c r="P57" s="10">
        <f t="shared" ref="P57" si="506">O57*0.05</f>
        <v>3.6500000000000004</v>
      </c>
      <c r="Q57" s="15">
        <v>91</v>
      </c>
      <c r="R57" s="10">
        <f t="shared" ref="R57" si="507">Q57*0.05</f>
        <v>4.55</v>
      </c>
      <c r="S57" s="15">
        <v>70</v>
      </c>
      <c r="T57" s="10">
        <f t="shared" ref="T57" si="508">S57*0.05</f>
        <v>3.5</v>
      </c>
      <c r="U57" s="15">
        <v>75</v>
      </c>
      <c r="V57" s="10">
        <f t="shared" ref="V57" si="509">U57*0.05</f>
        <v>3.75</v>
      </c>
      <c r="W57" s="15">
        <v>91</v>
      </c>
      <c r="X57" s="10">
        <f t="shared" ref="X57" si="510">W57*0.05</f>
        <v>4.55</v>
      </c>
      <c r="Y57" s="15">
        <v>65</v>
      </c>
      <c r="Z57" s="10">
        <f t="shared" ref="Z57" si="511">Y57*0.05</f>
        <v>3.25</v>
      </c>
      <c r="AA57" s="35" t="s">
        <v>422</v>
      </c>
      <c r="AB57" s="28">
        <f t="shared" si="11"/>
        <v>45.599999999999994</v>
      </c>
    </row>
    <row r="58" spans="1:28" ht="21" customHeight="1" x14ac:dyDescent="0.25">
      <c r="A58" s="35" t="s">
        <v>139</v>
      </c>
      <c r="B58" s="23" t="s">
        <v>140</v>
      </c>
      <c r="C58" s="15">
        <v>77</v>
      </c>
      <c r="D58" s="10">
        <f t="shared" si="0"/>
        <v>3.85</v>
      </c>
      <c r="E58" s="15">
        <v>61</v>
      </c>
      <c r="F58" s="10">
        <f t="shared" si="0"/>
        <v>3.0500000000000003</v>
      </c>
      <c r="G58" s="15">
        <v>62</v>
      </c>
      <c r="H58" s="10">
        <f t="shared" ref="H58" si="512">G58*0.05</f>
        <v>3.1</v>
      </c>
      <c r="I58" s="15">
        <v>82</v>
      </c>
      <c r="J58" s="10">
        <f t="shared" ref="J58" si="513">I58*0.05</f>
        <v>4.1000000000000005</v>
      </c>
      <c r="K58" s="15">
        <v>82</v>
      </c>
      <c r="L58" s="10">
        <f t="shared" ref="L58" si="514">K58*0.05</f>
        <v>4.1000000000000005</v>
      </c>
      <c r="M58" s="15">
        <v>82</v>
      </c>
      <c r="N58" s="10">
        <f t="shared" ref="N58" si="515">M58*0.05</f>
        <v>4.1000000000000005</v>
      </c>
      <c r="O58" s="15">
        <v>75</v>
      </c>
      <c r="P58" s="10">
        <f t="shared" ref="P58" si="516">O58*0.05</f>
        <v>3.75</v>
      </c>
      <c r="Q58" s="15">
        <v>88</v>
      </c>
      <c r="R58" s="10">
        <f t="shared" ref="R58" si="517">Q58*0.05</f>
        <v>4.4000000000000004</v>
      </c>
      <c r="S58" s="15">
        <v>70</v>
      </c>
      <c r="T58" s="10">
        <f t="shared" ref="T58" si="518">S58*0.05</f>
        <v>3.5</v>
      </c>
      <c r="U58" s="15">
        <v>81</v>
      </c>
      <c r="V58" s="10">
        <f t="shared" ref="V58" si="519">U58*0.05</f>
        <v>4.05</v>
      </c>
      <c r="W58" s="15">
        <v>90</v>
      </c>
      <c r="X58" s="10">
        <f t="shared" ref="X58" si="520">W58*0.05</f>
        <v>4.5</v>
      </c>
      <c r="Y58" s="15">
        <v>70</v>
      </c>
      <c r="Z58" s="10">
        <f t="shared" ref="Z58" si="521">Y58*0.05</f>
        <v>3.5</v>
      </c>
      <c r="AA58" s="35" t="s">
        <v>396</v>
      </c>
      <c r="AB58" s="28">
        <f t="shared" si="11"/>
        <v>46</v>
      </c>
    </row>
    <row r="59" spans="1:28" ht="21" customHeight="1" x14ac:dyDescent="0.25">
      <c r="A59" s="35" t="s">
        <v>141</v>
      </c>
      <c r="B59" s="23" t="s">
        <v>142</v>
      </c>
      <c r="C59" s="15">
        <v>78</v>
      </c>
      <c r="D59" s="10">
        <f t="shared" si="0"/>
        <v>3.9000000000000004</v>
      </c>
      <c r="E59" s="15">
        <v>52</v>
      </c>
      <c r="F59" s="10">
        <f t="shared" si="0"/>
        <v>2.6</v>
      </c>
      <c r="G59" s="15">
        <v>64</v>
      </c>
      <c r="H59" s="10">
        <f t="shared" ref="H59" si="522">G59*0.05</f>
        <v>3.2</v>
      </c>
      <c r="I59" s="15">
        <v>72</v>
      </c>
      <c r="J59" s="10">
        <f t="shared" ref="J59" si="523">I59*0.05</f>
        <v>3.6</v>
      </c>
      <c r="K59" s="15">
        <v>89</v>
      </c>
      <c r="L59" s="10">
        <f t="shared" ref="L59" si="524">K59*0.05</f>
        <v>4.45</v>
      </c>
      <c r="M59" s="15">
        <v>72</v>
      </c>
      <c r="N59" s="10">
        <f t="shared" ref="N59" si="525">M59*0.05</f>
        <v>3.6</v>
      </c>
      <c r="O59" s="15">
        <v>73</v>
      </c>
      <c r="P59" s="10">
        <f t="shared" ref="P59" si="526">O59*0.05</f>
        <v>3.6500000000000004</v>
      </c>
      <c r="Q59" s="15">
        <v>88</v>
      </c>
      <c r="R59" s="10">
        <f t="shared" ref="R59" si="527">Q59*0.05</f>
        <v>4.4000000000000004</v>
      </c>
      <c r="S59" s="15">
        <v>70</v>
      </c>
      <c r="T59" s="10">
        <f t="shared" ref="T59" si="528">S59*0.05</f>
        <v>3.5</v>
      </c>
      <c r="U59" s="15">
        <v>87</v>
      </c>
      <c r="V59" s="10">
        <f t="shared" ref="V59" si="529">U59*0.05</f>
        <v>4.3500000000000005</v>
      </c>
      <c r="W59" s="15">
        <v>90</v>
      </c>
      <c r="X59" s="10">
        <f t="shared" ref="X59" si="530">W59*0.05</f>
        <v>4.5</v>
      </c>
      <c r="Y59" s="15">
        <v>69</v>
      </c>
      <c r="Z59" s="10">
        <f t="shared" ref="Z59" si="531">Y59*0.05</f>
        <v>3.45</v>
      </c>
      <c r="AA59" s="35" t="s">
        <v>423</v>
      </c>
      <c r="AB59" s="28">
        <f t="shared" si="11"/>
        <v>45.2</v>
      </c>
    </row>
    <row r="60" spans="1:28" ht="21" customHeight="1" x14ac:dyDescent="0.25">
      <c r="A60" s="35" t="s">
        <v>143</v>
      </c>
      <c r="B60" s="23" t="s">
        <v>144</v>
      </c>
      <c r="C60" s="15">
        <v>73</v>
      </c>
      <c r="D60" s="10">
        <f t="shared" si="0"/>
        <v>3.6500000000000004</v>
      </c>
      <c r="E60" s="15">
        <v>57</v>
      </c>
      <c r="F60" s="10">
        <f t="shared" si="0"/>
        <v>2.85</v>
      </c>
      <c r="G60" s="15">
        <v>65</v>
      </c>
      <c r="H60" s="10">
        <f t="shared" ref="H60" si="532">G60*0.05</f>
        <v>3.25</v>
      </c>
      <c r="I60" s="15">
        <v>79</v>
      </c>
      <c r="J60" s="10">
        <f t="shared" ref="J60" si="533">I60*0.05</f>
        <v>3.95</v>
      </c>
      <c r="K60" s="15">
        <v>92</v>
      </c>
      <c r="L60" s="10">
        <f t="shared" ref="L60" si="534">K60*0.05</f>
        <v>4.6000000000000005</v>
      </c>
      <c r="M60" s="15">
        <v>78</v>
      </c>
      <c r="N60" s="10">
        <f t="shared" ref="N60" si="535">M60*0.05</f>
        <v>3.9000000000000004</v>
      </c>
      <c r="O60" s="15">
        <v>80</v>
      </c>
      <c r="P60" s="10">
        <f t="shared" ref="P60" si="536">O60*0.05</f>
        <v>4</v>
      </c>
      <c r="Q60" s="15">
        <v>89</v>
      </c>
      <c r="R60" s="10">
        <f t="shared" ref="R60" si="537">Q60*0.05</f>
        <v>4.45</v>
      </c>
      <c r="S60" s="15">
        <v>76</v>
      </c>
      <c r="T60" s="10">
        <f t="shared" ref="T60" si="538">S60*0.05</f>
        <v>3.8000000000000003</v>
      </c>
      <c r="U60" s="15">
        <v>82</v>
      </c>
      <c r="V60" s="10">
        <f t="shared" ref="V60" si="539">U60*0.05</f>
        <v>4.1000000000000005</v>
      </c>
      <c r="W60" s="15">
        <v>91</v>
      </c>
      <c r="X60" s="10">
        <f t="shared" ref="X60" si="540">W60*0.05</f>
        <v>4.55</v>
      </c>
      <c r="Y60" s="15">
        <v>71</v>
      </c>
      <c r="Z60" s="10">
        <f t="shared" ref="Z60" si="541">Y60*0.05</f>
        <v>3.5500000000000003</v>
      </c>
      <c r="AA60" s="35" t="s">
        <v>397</v>
      </c>
      <c r="AB60" s="28">
        <f t="shared" si="11"/>
        <v>46.65</v>
      </c>
    </row>
    <row r="61" spans="1:28" ht="21" customHeight="1" x14ac:dyDescent="0.25">
      <c r="A61" s="35" t="s">
        <v>145</v>
      </c>
      <c r="B61" s="23" t="s">
        <v>146</v>
      </c>
      <c r="C61" s="15">
        <v>77</v>
      </c>
      <c r="D61" s="10">
        <f t="shared" si="0"/>
        <v>3.85</v>
      </c>
      <c r="E61" s="15">
        <v>66</v>
      </c>
      <c r="F61" s="10">
        <f t="shared" si="0"/>
        <v>3.3000000000000003</v>
      </c>
      <c r="G61" s="15">
        <v>63</v>
      </c>
      <c r="H61" s="10">
        <f t="shared" ref="H61" si="542">G61*0.05</f>
        <v>3.1500000000000004</v>
      </c>
      <c r="I61" s="15">
        <v>77</v>
      </c>
      <c r="J61" s="10">
        <f t="shared" ref="J61" si="543">I61*0.05</f>
        <v>3.85</v>
      </c>
      <c r="K61" s="15">
        <v>84</v>
      </c>
      <c r="L61" s="10">
        <f t="shared" ref="L61" si="544">K61*0.05</f>
        <v>4.2</v>
      </c>
      <c r="M61" s="15">
        <v>79</v>
      </c>
      <c r="N61" s="10">
        <f t="shared" ref="N61" si="545">M61*0.05</f>
        <v>3.95</v>
      </c>
      <c r="O61" s="15">
        <v>67</v>
      </c>
      <c r="P61" s="10">
        <f t="shared" ref="P61" si="546">O61*0.05</f>
        <v>3.35</v>
      </c>
      <c r="Q61" s="15">
        <v>92</v>
      </c>
      <c r="R61" s="10">
        <f t="shared" ref="R61" si="547">Q61*0.05</f>
        <v>4.6000000000000005</v>
      </c>
      <c r="S61" s="15">
        <v>85</v>
      </c>
      <c r="T61" s="10">
        <f t="shared" ref="T61" si="548">S61*0.05</f>
        <v>4.25</v>
      </c>
      <c r="U61" s="15">
        <v>79</v>
      </c>
      <c r="V61" s="10">
        <f t="shared" ref="V61" si="549">U61*0.05</f>
        <v>3.95</v>
      </c>
      <c r="W61" s="15">
        <v>91</v>
      </c>
      <c r="X61" s="10">
        <f t="shared" ref="X61" si="550">W61*0.05</f>
        <v>4.55</v>
      </c>
      <c r="Y61" s="15">
        <v>72</v>
      </c>
      <c r="Z61" s="10">
        <f t="shared" ref="Z61" si="551">Y61*0.05</f>
        <v>3.6</v>
      </c>
      <c r="AA61" s="35" t="s">
        <v>424</v>
      </c>
      <c r="AB61" s="28">
        <f t="shared" si="11"/>
        <v>46.6</v>
      </c>
    </row>
    <row r="62" spans="1:28" ht="21" customHeight="1" x14ac:dyDescent="0.25">
      <c r="A62" s="35" t="s">
        <v>147</v>
      </c>
      <c r="B62" s="23" t="s">
        <v>148</v>
      </c>
      <c r="C62" s="15">
        <v>75</v>
      </c>
      <c r="D62" s="10">
        <f t="shared" si="0"/>
        <v>3.75</v>
      </c>
      <c r="E62" s="15">
        <v>57</v>
      </c>
      <c r="F62" s="10">
        <f t="shared" si="0"/>
        <v>2.85</v>
      </c>
      <c r="G62" s="15">
        <v>56</v>
      </c>
      <c r="H62" s="10">
        <f t="shared" ref="H62" si="552">G62*0.05</f>
        <v>2.8000000000000003</v>
      </c>
      <c r="I62" s="15">
        <v>83</v>
      </c>
      <c r="J62" s="10">
        <f t="shared" ref="J62" si="553">I62*0.05</f>
        <v>4.1500000000000004</v>
      </c>
      <c r="K62" s="15">
        <v>88</v>
      </c>
      <c r="L62" s="10">
        <f t="shared" ref="L62" si="554">K62*0.05</f>
        <v>4.4000000000000004</v>
      </c>
      <c r="M62" s="15">
        <v>73</v>
      </c>
      <c r="N62" s="10">
        <f t="shared" ref="N62" si="555">M62*0.05</f>
        <v>3.6500000000000004</v>
      </c>
      <c r="O62" s="15">
        <v>69</v>
      </c>
      <c r="P62" s="10">
        <f t="shared" ref="P62" si="556">O62*0.05</f>
        <v>3.45</v>
      </c>
      <c r="Q62" s="15">
        <v>88</v>
      </c>
      <c r="R62" s="10">
        <f t="shared" ref="R62" si="557">Q62*0.05</f>
        <v>4.4000000000000004</v>
      </c>
      <c r="S62" s="15">
        <v>79</v>
      </c>
      <c r="T62" s="10">
        <f t="shared" ref="T62" si="558">S62*0.05</f>
        <v>3.95</v>
      </c>
      <c r="U62" s="15">
        <v>81</v>
      </c>
      <c r="V62" s="10">
        <f t="shared" ref="V62" si="559">U62*0.05</f>
        <v>4.05</v>
      </c>
      <c r="W62" s="15">
        <v>90</v>
      </c>
      <c r="X62" s="10">
        <f t="shared" ref="X62" si="560">W62*0.05</f>
        <v>4.5</v>
      </c>
      <c r="Y62" s="15">
        <v>67</v>
      </c>
      <c r="Z62" s="10">
        <f t="shared" ref="Z62" si="561">Y62*0.05</f>
        <v>3.35</v>
      </c>
      <c r="AA62" s="35" t="s">
        <v>425</v>
      </c>
      <c r="AB62" s="28">
        <f t="shared" si="11"/>
        <v>45.300000000000004</v>
      </c>
    </row>
    <row r="63" spans="1:28" ht="21" customHeight="1" x14ac:dyDescent="0.25">
      <c r="A63" s="35" t="s">
        <v>149</v>
      </c>
      <c r="B63" s="23" t="s">
        <v>150</v>
      </c>
      <c r="C63" s="15">
        <v>79</v>
      </c>
      <c r="D63" s="10">
        <f t="shared" si="0"/>
        <v>3.95</v>
      </c>
      <c r="E63" s="15">
        <v>54</v>
      </c>
      <c r="F63" s="10">
        <f t="shared" si="0"/>
        <v>2.7</v>
      </c>
      <c r="G63" s="15">
        <v>62</v>
      </c>
      <c r="H63" s="10">
        <f t="shared" ref="H63" si="562">G63*0.05</f>
        <v>3.1</v>
      </c>
      <c r="I63" s="15">
        <v>84</v>
      </c>
      <c r="J63" s="10">
        <f t="shared" ref="J63" si="563">I63*0.05</f>
        <v>4.2</v>
      </c>
      <c r="K63" s="15">
        <v>85</v>
      </c>
      <c r="L63" s="10">
        <f t="shared" ref="L63" si="564">K63*0.05</f>
        <v>4.25</v>
      </c>
      <c r="M63" s="15">
        <v>71</v>
      </c>
      <c r="N63" s="10">
        <f t="shared" ref="N63" si="565">M63*0.05</f>
        <v>3.5500000000000003</v>
      </c>
      <c r="O63" s="15">
        <v>76</v>
      </c>
      <c r="P63" s="10">
        <f t="shared" ref="P63" si="566">O63*0.05</f>
        <v>3.8000000000000003</v>
      </c>
      <c r="Q63" s="15">
        <v>88</v>
      </c>
      <c r="R63" s="10">
        <f t="shared" ref="R63" si="567">Q63*0.05</f>
        <v>4.4000000000000004</v>
      </c>
      <c r="S63" s="15">
        <v>86</v>
      </c>
      <c r="T63" s="10">
        <f t="shared" ref="T63" si="568">S63*0.05</f>
        <v>4.3</v>
      </c>
      <c r="U63" s="15">
        <v>93</v>
      </c>
      <c r="V63" s="10">
        <f t="shared" ref="V63" si="569">U63*0.05</f>
        <v>4.6500000000000004</v>
      </c>
      <c r="W63" s="15">
        <v>90</v>
      </c>
      <c r="X63" s="10">
        <f t="shared" ref="X63" si="570">W63*0.05</f>
        <v>4.5</v>
      </c>
      <c r="Y63" s="15">
        <v>64</v>
      </c>
      <c r="Z63" s="10">
        <f t="shared" ref="Z63" si="571">Y63*0.05</f>
        <v>3.2</v>
      </c>
      <c r="AA63" s="35" t="s">
        <v>420</v>
      </c>
      <c r="AB63" s="28">
        <f t="shared" si="11"/>
        <v>46.6</v>
      </c>
    </row>
    <row r="64" spans="1:28" ht="21" customHeight="1" x14ac:dyDescent="0.25">
      <c r="A64" s="35" t="s">
        <v>151</v>
      </c>
      <c r="B64" s="23" t="s">
        <v>152</v>
      </c>
      <c r="C64" s="15">
        <v>79</v>
      </c>
      <c r="D64" s="10">
        <f t="shared" si="0"/>
        <v>3.95</v>
      </c>
      <c r="E64" s="15">
        <v>60</v>
      </c>
      <c r="F64" s="10">
        <f t="shared" si="0"/>
        <v>3</v>
      </c>
      <c r="G64" s="15">
        <v>61</v>
      </c>
      <c r="H64" s="10">
        <f t="shared" ref="H64" si="572">G64*0.05</f>
        <v>3.0500000000000003</v>
      </c>
      <c r="I64" s="15">
        <v>82</v>
      </c>
      <c r="J64" s="10">
        <f t="shared" ref="J64" si="573">I64*0.05</f>
        <v>4.1000000000000005</v>
      </c>
      <c r="K64" s="15">
        <v>85</v>
      </c>
      <c r="L64" s="10">
        <f t="shared" ref="L64" si="574">K64*0.05</f>
        <v>4.25</v>
      </c>
      <c r="M64" s="15">
        <v>69</v>
      </c>
      <c r="N64" s="10">
        <f t="shared" ref="N64" si="575">M64*0.05</f>
        <v>3.45</v>
      </c>
      <c r="O64" s="15">
        <v>70</v>
      </c>
      <c r="P64" s="10">
        <f t="shared" ref="P64" si="576">O64*0.05</f>
        <v>3.5</v>
      </c>
      <c r="Q64" s="15">
        <v>87</v>
      </c>
      <c r="R64" s="10">
        <f t="shared" ref="R64" si="577">Q64*0.05</f>
        <v>4.3500000000000005</v>
      </c>
      <c r="S64" s="15">
        <v>71</v>
      </c>
      <c r="T64" s="10">
        <f t="shared" ref="T64" si="578">S64*0.05</f>
        <v>3.5500000000000003</v>
      </c>
      <c r="U64" s="15">
        <v>91</v>
      </c>
      <c r="V64" s="10">
        <f t="shared" ref="V64" si="579">U64*0.05</f>
        <v>4.55</v>
      </c>
      <c r="W64" s="15">
        <v>91</v>
      </c>
      <c r="X64" s="10">
        <f t="shared" ref="X64" si="580">W64*0.05</f>
        <v>4.55</v>
      </c>
      <c r="Y64" s="15">
        <v>70</v>
      </c>
      <c r="Z64" s="10">
        <f t="shared" ref="Z64" si="581">Y64*0.05</f>
        <v>3.5</v>
      </c>
      <c r="AA64" s="35" t="s">
        <v>411</v>
      </c>
      <c r="AB64" s="28">
        <f t="shared" si="11"/>
        <v>45.8</v>
      </c>
    </row>
    <row r="65" spans="1:28" ht="21" customHeight="1" x14ac:dyDescent="0.25">
      <c r="A65" s="35" t="s">
        <v>153</v>
      </c>
      <c r="B65" s="23" t="s">
        <v>154</v>
      </c>
      <c r="C65" s="15">
        <v>84</v>
      </c>
      <c r="D65" s="10">
        <f t="shared" si="0"/>
        <v>4.2</v>
      </c>
      <c r="E65" s="15">
        <v>54</v>
      </c>
      <c r="F65" s="10">
        <f t="shared" si="0"/>
        <v>2.7</v>
      </c>
      <c r="G65" s="15">
        <v>53</v>
      </c>
      <c r="H65" s="10">
        <f t="shared" ref="H65" si="582">G65*0.05</f>
        <v>2.6500000000000004</v>
      </c>
      <c r="I65" s="15">
        <v>89</v>
      </c>
      <c r="J65" s="10">
        <f t="shared" ref="J65" si="583">I65*0.05</f>
        <v>4.45</v>
      </c>
      <c r="K65" s="15">
        <v>70</v>
      </c>
      <c r="L65" s="10">
        <f t="shared" ref="L65" si="584">K65*0.05</f>
        <v>3.5</v>
      </c>
      <c r="M65" s="15">
        <v>67</v>
      </c>
      <c r="N65" s="10">
        <f t="shared" ref="N65" si="585">M65*0.05</f>
        <v>3.35</v>
      </c>
      <c r="O65" s="15">
        <v>78</v>
      </c>
      <c r="P65" s="10">
        <f t="shared" ref="P65" si="586">O65*0.05</f>
        <v>3.9000000000000004</v>
      </c>
      <c r="Q65" s="15">
        <v>92</v>
      </c>
      <c r="R65" s="10">
        <f t="shared" ref="R65" si="587">Q65*0.05</f>
        <v>4.6000000000000005</v>
      </c>
      <c r="S65" s="15">
        <v>77</v>
      </c>
      <c r="T65" s="10">
        <f t="shared" ref="T65" si="588">S65*0.05</f>
        <v>3.85</v>
      </c>
      <c r="U65" s="15">
        <v>87</v>
      </c>
      <c r="V65" s="10">
        <f t="shared" ref="V65" si="589">U65*0.05</f>
        <v>4.3500000000000005</v>
      </c>
      <c r="W65" s="15">
        <v>92</v>
      </c>
      <c r="X65" s="10">
        <f t="shared" ref="X65" si="590">W65*0.05</f>
        <v>4.6000000000000005</v>
      </c>
      <c r="Y65" s="15">
        <v>54</v>
      </c>
      <c r="Z65" s="10">
        <f t="shared" ref="Z65" si="591">Y65*0.05</f>
        <v>2.7</v>
      </c>
      <c r="AA65" s="35" t="s">
        <v>426</v>
      </c>
      <c r="AB65" s="28">
        <f t="shared" si="11"/>
        <v>44.850000000000009</v>
      </c>
    </row>
    <row r="66" spans="1:28" ht="21" customHeight="1" x14ac:dyDescent="0.25">
      <c r="A66" s="35" t="s">
        <v>155</v>
      </c>
      <c r="B66" s="23" t="s">
        <v>156</v>
      </c>
      <c r="C66" s="15">
        <v>85</v>
      </c>
      <c r="D66" s="10">
        <f t="shared" si="0"/>
        <v>4.25</v>
      </c>
      <c r="E66" s="15">
        <v>70</v>
      </c>
      <c r="F66" s="10">
        <f t="shared" si="0"/>
        <v>3.5</v>
      </c>
      <c r="G66" s="15">
        <v>66</v>
      </c>
      <c r="H66" s="10">
        <f t="shared" ref="H66" si="592">G66*0.05</f>
        <v>3.3000000000000003</v>
      </c>
      <c r="I66" s="15">
        <v>88</v>
      </c>
      <c r="J66" s="10">
        <f t="shared" ref="J66" si="593">I66*0.05</f>
        <v>4.4000000000000004</v>
      </c>
      <c r="K66" s="15">
        <v>79</v>
      </c>
      <c r="L66" s="10">
        <f t="shared" ref="L66" si="594">K66*0.05</f>
        <v>3.95</v>
      </c>
      <c r="M66" s="15">
        <v>70</v>
      </c>
      <c r="N66" s="10">
        <f t="shared" ref="N66" si="595">M66*0.05</f>
        <v>3.5</v>
      </c>
      <c r="O66" s="15">
        <v>79</v>
      </c>
      <c r="P66" s="10">
        <f t="shared" ref="P66" si="596">O66*0.05</f>
        <v>3.95</v>
      </c>
      <c r="Q66" s="15">
        <v>94</v>
      </c>
      <c r="R66" s="10">
        <f t="shared" ref="R66" si="597">Q66*0.05</f>
        <v>4.7</v>
      </c>
      <c r="S66" s="15">
        <v>84</v>
      </c>
      <c r="T66" s="10">
        <f t="shared" ref="T66" si="598">S66*0.05</f>
        <v>4.2</v>
      </c>
      <c r="U66" s="15">
        <v>87</v>
      </c>
      <c r="V66" s="10">
        <f t="shared" ref="V66" si="599">U66*0.05</f>
        <v>4.3500000000000005</v>
      </c>
      <c r="W66" s="15">
        <v>94</v>
      </c>
      <c r="X66" s="10">
        <f t="shared" ref="X66" si="600">W66*0.05</f>
        <v>4.7</v>
      </c>
      <c r="Y66" s="15">
        <v>60</v>
      </c>
      <c r="Z66" s="10">
        <f t="shared" ref="Z66" si="601">Y66*0.05</f>
        <v>3</v>
      </c>
      <c r="AA66" s="35" t="s">
        <v>414</v>
      </c>
      <c r="AB66" s="28">
        <f t="shared" si="11"/>
        <v>47.800000000000004</v>
      </c>
    </row>
    <row r="67" spans="1:28" ht="21" customHeight="1" x14ac:dyDescent="0.25">
      <c r="A67" s="35" t="s">
        <v>157</v>
      </c>
      <c r="B67" s="23" t="s">
        <v>158</v>
      </c>
      <c r="C67" s="15">
        <v>78</v>
      </c>
      <c r="D67" s="10">
        <f t="shared" si="0"/>
        <v>3.9000000000000004</v>
      </c>
      <c r="E67" s="15">
        <v>63</v>
      </c>
      <c r="F67" s="10">
        <f t="shared" si="0"/>
        <v>3.1500000000000004</v>
      </c>
      <c r="G67" s="15">
        <v>63</v>
      </c>
      <c r="H67" s="10">
        <f t="shared" ref="H67" si="602">G67*0.05</f>
        <v>3.1500000000000004</v>
      </c>
      <c r="I67" s="15">
        <v>78</v>
      </c>
      <c r="J67" s="10">
        <f t="shared" ref="J67" si="603">I67*0.05</f>
        <v>3.9000000000000004</v>
      </c>
      <c r="K67" s="15">
        <v>86</v>
      </c>
      <c r="L67" s="10">
        <f t="shared" ref="L67" si="604">K67*0.05</f>
        <v>4.3</v>
      </c>
      <c r="M67" s="15">
        <v>69</v>
      </c>
      <c r="N67" s="10">
        <f t="shared" ref="N67" si="605">M67*0.05</f>
        <v>3.45</v>
      </c>
      <c r="O67" s="15">
        <v>81</v>
      </c>
      <c r="P67" s="10">
        <f t="shared" ref="P67" si="606">O67*0.05</f>
        <v>4.05</v>
      </c>
      <c r="Q67" s="15">
        <v>90</v>
      </c>
      <c r="R67" s="10">
        <f t="shared" ref="R67" si="607">Q67*0.05</f>
        <v>4.5</v>
      </c>
      <c r="S67" s="15">
        <v>86</v>
      </c>
      <c r="T67" s="10">
        <f t="shared" ref="T67" si="608">S67*0.05</f>
        <v>4.3</v>
      </c>
      <c r="U67" s="15">
        <v>88</v>
      </c>
      <c r="V67" s="10">
        <f t="shared" ref="V67" si="609">U67*0.05</f>
        <v>4.4000000000000004</v>
      </c>
      <c r="W67" s="15">
        <v>92</v>
      </c>
      <c r="X67" s="10">
        <f t="shared" ref="X67" si="610">W67*0.05</f>
        <v>4.6000000000000005</v>
      </c>
      <c r="Y67" s="15">
        <v>73</v>
      </c>
      <c r="Z67" s="10">
        <f t="shared" ref="Z67" si="611">Y67*0.05</f>
        <v>3.6500000000000004</v>
      </c>
      <c r="AA67" s="35" t="s">
        <v>427</v>
      </c>
      <c r="AB67" s="28">
        <f t="shared" si="11"/>
        <v>47.35</v>
      </c>
    </row>
    <row r="68" spans="1:28" ht="21" customHeight="1" x14ac:dyDescent="0.25">
      <c r="A68" s="35" t="s">
        <v>159</v>
      </c>
      <c r="B68" s="23" t="s">
        <v>160</v>
      </c>
      <c r="C68" s="15">
        <v>81</v>
      </c>
      <c r="D68" s="10">
        <f t="shared" si="0"/>
        <v>4.05</v>
      </c>
      <c r="E68" s="15">
        <v>60</v>
      </c>
      <c r="F68" s="10">
        <f t="shared" si="0"/>
        <v>3</v>
      </c>
      <c r="G68" s="15">
        <v>62</v>
      </c>
      <c r="H68" s="10">
        <f t="shared" ref="H68" si="612">G68*0.05</f>
        <v>3.1</v>
      </c>
      <c r="I68" s="15">
        <v>82</v>
      </c>
      <c r="J68" s="10">
        <f t="shared" ref="J68" si="613">I68*0.05</f>
        <v>4.1000000000000005</v>
      </c>
      <c r="K68" s="15">
        <v>88</v>
      </c>
      <c r="L68" s="10">
        <f t="shared" ref="L68" si="614">K68*0.05</f>
        <v>4.4000000000000004</v>
      </c>
      <c r="M68" s="15">
        <v>72</v>
      </c>
      <c r="N68" s="10">
        <f t="shared" ref="N68" si="615">M68*0.05</f>
        <v>3.6</v>
      </c>
      <c r="O68" s="15">
        <v>76</v>
      </c>
      <c r="P68" s="10">
        <f t="shared" ref="P68" si="616">O68*0.05</f>
        <v>3.8000000000000003</v>
      </c>
      <c r="Q68" s="15">
        <v>90</v>
      </c>
      <c r="R68" s="10">
        <f t="shared" ref="R68" si="617">Q68*0.05</f>
        <v>4.5</v>
      </c>
      <c r="S68" s="15">
        <v>75</v>
      </c>
      <c r="T68" s="10">
        <f t="shared" ref="T68" si="618">S68*0.05</f>
        <v>3.75</v>
      </c>
      <c r="U68" s="15">
        <v>79</v>
      </c>
      <c r="V68" s="10">
        <f t="shared" ref="V68" si="619">U68*0.05</f>
        <v>3.95</v>
      </c>
      <c r="W68" s="15">
        <v>94</v>
      </c>
      <c r="X68" s="10">
        <f t="shared" ref="X68" si="620">W68*0.05</f>
        <v>4.7</v>
      </c>
      <c r="Y68" s="15">
        <v>68</v>
      </c>
      <c r="Z68" s="10">
        <f t="shared" ref="Z68" si="621">Y68*0.05</f>
        <v>3.4000000000000004</v>
      </c>
      <c r="AA68" s="35" t="s">
        <v>428</v>
      </c>
      <c r="AB68" s="28">
        <f t="shared" si="11"/>
        <v>46.35</v>
      </c>
    </row>
    <row r="69" spans="1:28" ht="21" customHeight="1" x14ac:dyDescent="0.25">
      <c r="A69" s="35" t="s">
        <v>161</v>
      </c>
      <c r="B69" s="23" t="s">
        <v>162</v>
      </c>
      <c r="C69" s="15">
        <v>84</v>
      </c>
      <c r="D69" s="10">
        <f t="shared" si="0"/>
        <v>4.2</v>
      </c>
      <c r="E69" s="15">
        <v>53</v>
      </c>
      <c r="F69" s="10">
        <f t="shared" si="0"/>
        <v>2.6500000000000004</v>
      </c>
      <c r="G69" s="15">
        <v>60</v>
      </c>
      <c r="H69" s="10">
        <f t="shared" ref="H69" si="622">G69*0.05</f>
        <v>3</v>
      </c>
      <c r="I69" s="15">
        <v>87</v>
      </c>
      <c r="J69" s="10">
        <f t="shared" ref="J69" si="623">I69*0.05</f>
        <v>4.3500000000000005</v>
      </c>
      <c r="K69" s="15">
        <v>88</v>
      </c>
      <c r="L69" s="10">
        <f t="shared" ref="L69" si="624">K69*0.05</f>
        <v>4.4000000000000004</v>
      </c>
      <c r="M69" s="15">
        <v>67</v>
      </c>
      <c r="N69" s="10">
        <f t="shared" ref="N69" si="625">M69*0.05</f>
        <v>3.35</v>
      </c>
      <c r="O69" s="15">
        <v>71</v>
      </c>
      <c r="P69" s="10">
        <f t="shared" ref="P69" si="626">O69*0.05</f>
        <v>3.5500000000000003</v>
      </c>
      <c r="Q69" s="15">
        <v>88</v>
      </c>
      <c r="R69" s="10">
        <f t="shared" ref="R69" si="627">Q69*0.05</f>
        <v>4.4000000000000004</v>
      </c>
      <c r="S69" s="15">
        <v>85</v>
      </c>
      <c r="T69" s="10">
        <f t="shared" ref="T69" si="628">S69*0.05</f>
        <v>4.25</v>
      </c>
      <c r="U69" s="15">
        <v>88</v>
      </c>
      <c r="V69" s="10">
        <f t="shared" ref="V69" si="629">U69*0.05</f>
        <v>4.4000000000000004</v>
      </c>
      <c r="W69" s="15">
        <v>93</v>
      </c>
      <c r="X69" s="10">
        <f t="shared" ref="X69" si="630">W69*0.05</f>
        <v>4.6500000000000004</v>
      </c>
      <c r="Y69" s="15">
        <v>68</v>
      </c>
      <c r="Z69" s="10">
        <f t="shared" ref="Z69" si="631">Y69*0.05</f>
        <v>3.4000000000000004</v>
      </c>
      <c r="AA69" s="35" t="s">
        <v>414</v>
      </c>
      <c r="AB69" s="28">
        <f t="shared" si="11"/>
        <v>46.6</v>
      </c>
    </row>
    <row r="70" spans="1:28" ht="21" customHeight="1" x14ac:dyDescent="0.25">
      <c r="A70" s="35" t="s">
        <v>163</v>
      </c>
      <c r="B70" s="23" t="s">
        <v>164</v>
      </c>
      <c r="C70" s="15">
        <v>84</v>
      </c>
      <c r="D70" s="10">
        <f t="shared" si="0"/>
        <v>4.2</v>
      </c>
      <c r="E70" s="15">
        <v>53</v>
      </c>
      <c r="F70" s="10">
        <f t="shared" si="0"/>
        <v>2.6500000000000004</v>
      </c>
      <c r="G70" s="15">
        <v>62</v>
      </c>
      <c r="H70" s="10">
        <f t="shared" ref="H70" si="632">G70*0.05</f>
        <v>3.1</v>
      </c>
      <c r="I70" s="15">
        <v>86</v>
      </c>
      <c r="J70" s="10">
        <f t="shared" ref="J70" si="633">I70*0.05</f>
        <v>4.3</v>
      </c>
      <c r="K70" s="15">
        <v>88</v>
      </c>
      <c r="L70" s="10">
        <f t="shared" ref="L70" si="634">K70*0.05</f>
        <v>4.4000000000000004</v>
      </c>
      <c r="M70" s="15">
        <v>72</v>
      </c>
      <c r="N70" s="10">
        <f t="shared" ref="N70" si="635">M70*0.05</f>
        <v>3.6</v>
      </c>
      <c r="O70" s="15">
        <v>68</v>
      </c>
      <c r="P70" s="10">
        <f t="shared" ref="P70" si="636">O70*0.05</f>
        <v>3.4000000000000004</v>
      </c>
      <c r="Q70" s="15">
        <v>88</v>
      </c>
      <c r="R70" s="10">
        <f t="shared" ref="R70" si="637">Q70*0.05</f>
        <v>4.4000000000000004</v>
      </c>
      <c r="S70" s="15">
        <v>76</v>
      </c>
      <c r="T70" s="10">
        <f t="shared" ref="T70" si="638">S70*0.05</f>
        <v>3.8000000000000003</v>
      </c>
      <c r="U70" s="15">
        <v>80</v>
      </c>
      <c r="V70" s="10">
        <f t="shared" ref="V70" si="639">U70*0.05</f>
        <v>4</v>
      </c>
      <c r="W70" s="15">
        <v>90</v>
      </c>
      <c r="X70" s="10">
        <f t="shared" ref="X70" si="640">W70*0.05</f>
        <v>4.5</v>
      </c>
      <c r="Y70" s="15">
        <v>70</v>
      </c>
      <c r="Z70" s="10">
        <f t="shared" ref="Z70" si="641">Y70*0.05</f>
        <v>3.5</v>
      </c>
      <c r="AA70" s="35" t="s">
        <v>414</v>
      </c>
      <c r="AB70" s="28">
        <f t="shared" si="11"/>
        <v>45.849999999999994</v>
      </c>
    </row>
    <row r="71" spans="1:28" ht="21" customHeight="1" x14ac:dyDescent="0.25">
      <c r="A71" s="35" t="s">
        <v>165</v>
      </c>
      <c r="B71" s="23" t="s">
        <v>166</v>
      </c>
      <c r="C71" s="15">
        <v>84</v>
      </c>
      <c r="D71" s="10">
        <f t="shared" ref="D71:F134" si="642">C71*0.05</f>
        <v>4.2</v>
      </c>
      <c r="E71" s="15">
        <v>59</v>
      </c>
      <c r="F71" s="10">
        <f t="shared" si="642"/>
        <v>2.95</v>
      </c>
      <c r="G71" s="15">
        <v>60</v>
      </c>
      <c r="H71" s="10">
        <f t="shared" ref="H71" si="643">G71*0.05</f>
        <v>3</v>
      </c>
      <c r="I71" s="15">
        <v>79</v>
      </c>
      <c r="J71" s="10">
        <f t="shared" ref="J71" si="644">I71*0.05</f>
        <v>3.95</v>
      </c>
      <c r="K71" s="15">
        <v>83</v>
      </c>
      <c r="L71" s="10">
        <f t="shared" ref="L71" si="645">K71*0.05</f>
        <v>4.1500000000000004</v>
      </c>
      <c r="M71" s="15">
        <v>66</v>
      </c>
      <c r="N71" s="10">
        <f t="shared" ref="N71" si="646">M71*0.05</f>
        <v>3.3000000000000003</v>
      </c>
      <c r="O71" s="15">
        <v>65</v>
      </c>
      <c r="P71" s="10">
        <f t="shared" ref="P71" si="647">O71*0.05</f>
        <v>3.25</v>
      </c>
      <c r="Q71" s="15">
        <v>88</v>
      </c>
      <c r="R71" s="10">
        <f t="shared" ref="R71" si="648">Q71*0.05</f>
        <v>4.4000000000000004</v>
      </c>
      <c r="S71" s="15">
        <v>76</v>
      </c>
      <c r="T71" s="10">
        <f t="shared" ref="T71" si="649">S71*0.05</f>
        <v>3.8000000000000003</v>
      </c>
      <c r="U71" s="15">
        <v>65</v>
      </c>
      <c r="V71" s="10">
        <f t="shared" ref="V71" si="650">U71*0.05</f>
        <v>3.25</v>
      </c>
      <c r="W71" s="15">
        <v>90</v>
      </c>
      <c r="X71" s="10">
        <f t="shared" ref="X71" si="651">W71*0.05</f>
        <v>4.5</v>
      </c>
      <c r="Y71" s="15">
        <v>65</v>
      </c>
      <c r="Z71" s="10">
        <f t="shared" ref="Z71" si="652">Y71*0.05</f>
        <v>3.25</v>
      </c>
      <c r="AA71" s="35" t="s">
        <v>397</v>
      </c>
      <c r="AB71" s="28">
        <f t="shared" ref="AB71:AB134" si="653">D71+F71+H71+J71+L71+N71+P71+R71+T71+V71+X71+Z71</f>
        <v>44</v>
      </c>
    </row>
    <row r="72" spans="1:28" ht="21" customHeight="1" x14ac:dyDescent="0.25">
      <c r="A72" s="35" t="s">
        <v>167</v>
      </c>
      <c r="B72" s="23" t="s">
        <v>168</v>
      </c>
      <c r="C72" s="15">
        <v>76</v>
      </c>
      <c r="D72" s="10">
        <f t="shared" si="642"/>
        <v>3.8000000000000003</v>
      </c>
      <c r="E72" s="15">
        <v>58</v>
      </c>
      <c r="F72" s="10">
        <f t="shared" si="642"/>
        <v>2.9000000000000004</v>
      </c>
      <c r="G72" s="15">
        <v>63</v>
      </c>
      <c r="H72" s="10">
        <f t="shared" ref="H72" si="654">G72*0.05</f>
        <v>3.1500000000000004</v>
      </c>
      <c r="I72" s="15">
        <v>83</v>
      </c>
      <c r="J72" s="10">
        <f t="shared" ref="J72" si="655">I72*0.05</f>
        <v>4.1500000000000004</v>
      </c>
      <c r="K72" s="15">
        <v>83</v>
      </c>
      <c r="L72" s="10">
        <f t="shared" ref="L72" si="656">K72*0.05</f>
        <v>4.1500000000000004</v>
      </c>
      <c r="M72" s="15">
        <v>71</v>
      </c>
      <c r="N72" s="10">
        <f t="shared" ref="N72" si="657">M72*0.05</f>
        <v>3.5500000000000003</v>
      </c>
      <c r="O72" s="15">
        <v>66</v>
      </c>
      <c r="P72" s="10">
        <f t="shared" ref="P72" si="658">O72*0.05</f>
        <v>3.3000000000000003</v>
      </c>
      <c r="Q72" s="15">
        <v>87</v>
      </c>
      <c r="R72" s="10">
        <f t="shared" ref="R72" si="659">Q72*0.05</f>
        <v>4.3500000000000005</v>
      </c>
      <c r="S72" s="15">
        <v>75</v>
      </c>
      <c r="T72" s="10">
        <f t="shared" ref="T72" si="660">S72*0.05</f>
        <v>3.75</v>
      </c>
      <c r="U72" s="15">
        <v>82</v>
      </c>
      <c r="V72" s="10">
        <f t="shared" ref="V72" si="661">U72*0.05</f>
        <v>4.1000000000000005</v>
      </c>
      <c r="W72" s="15">
        <v>91</v>
      </c>
      <c r="X72" s="10">
        <f t="shared" ref="X72" si="662">W72*0.05</f>
        <v>4.55</v>
      </c>
      <c r="Y72" s="15">
        <v>77</v>
      </c>
      <c r="Z72" s="10">
        <f t="shared" ref="Z72" si="663">Y72*0.05</f>
        <v>3.85</v>
      </c>
      <c r="AA72" s="35" t="s">
        <v>429</v>
      </c>
      <c r="AB72" s="28">
        <f t="shared" si="653"/>
        <v>45.600000000000009</v>
      </c>
    </row>
    <row r="73" spans="1:28" ht="21" customHeight="1" x14ac:dyDescent="0.25">
      <c r="A73" s="35" t="s">
        <v>169</v>
      </c>
      <c r="B73" s="23" t="s">
        <v>170</v>
      </c>
      <c r="C73" s="15">
        <v>78</v>
      </c>
      <c r="D73" s="10">
        <f t="shared" si="642"/>
        <v>3.9000000000000004</v>
      </c>
      <c r="E73" s="15">
        <v>63</v>
      </c>
      <c r="F73" s="10">
        <f t="shared" si="642"/>
        <v>3.1500000000000004</v>
      </c>
      <c r="G73" s="15">
        <v>61</v>
      </c>
      <c r="H73" s="10">
        <f t="shared" ref="H73" si="664">G73*0.05</f>
        <v>3.0500000000000003</v>
      </c>
      <c r="I73" s="15">
        <v>81</v>
      </c>
      <c r="J73" s="10">
        <f t="shared" ref="J73" si="665">I73*0.05</f>
        <v>4.05</v>
      </c>
      <c r="K73" s="15">
        <v>83</v>
      </c>
      <c r="L73" s="10">
        <f t="shared" ref="L73" si="666">K73*0.05</f>
        <v>4.1500000000000004</v>
      </c>
      <c r="M73" s="15">
        <v>70</v>
      </c>
      <c r="N73" s="10">
        <f t="shared" ref="N73" si="667">M73*0.05</f>
        <v>3.5</v>
      </c>
      <c r="O73" s="15">
        <v>70</v>
      </c>
      <c r="P73" s="10">
        <f t="shared" ref="P73" si="668">O73*0.05</f>
        <v>3.5</v>
      </c>
      <c r="Q73" s="15">
        <v>87</v>
      </c>
      <c r="R73" s="10">
        <f t="shared" ref="R73" si="669">Q73*0.05</f>
        <v>4.3500000000000005</v>
      </c>
      <c r="S73" s="15">
        <v>82</v>
      </c>
      <c r="T73" s="10">
        <f t="shared" ref="T73" si="670">S73*0.05</f>
        <v>4.1000000000000005</v>
      </c>
      <c r="U73" s="15">
        <v>68</v>
      </c>
      <c r="V73" s="10">
        <f t="shared" ref="V73" si="671">U73*0.05</f>
        <v>3.4000000000000004</v>
      </c>
      <c r="W73" s="15">
        <v>90</v>
      </c>
      <c r="X73" s="10">
        <f t="shared" ref="X73" si="672">W73*0.05</f>
        <v>4.5</v>
      </c>
      <c r="Y73" s="15">
        <v>74</v>
      </c>
      <c r="Z73" s="10">
        <f t="shared" ref="Z73" si="673">Y73*0.05</f>
        <v>3.7</v>
      </c>
      <c r="AA73" s="35" t="s">
        <v>397</v>
      </c>
      <c r="AB73" s="28">
        <f t="shared" si="653"/>
        <v>45.350000000000009</v>
      </c>
    </row>
    <row r="74" spans="1:28" ht="21" customHeight="1" x14ac:dyDescent="0.25">
      <c r="A74" s="35" t="s">
        <v>171</v>
      </c>
      <c r="B74" s="23" t="s">
        <v>172</v>
      </c>
      <c r="C74" s="15">
        <v>82</v>
      </c>
      <c r="D74" s="10">
        <f t="shared" si="642"/>
        <v>4.1000000000000005</v>
      </c>
      <c r="E74" s="15">
        <v>65</v>
      </c>
      <c r="F74" s="10">
        <f t="shared" si="642"/>
        <v>3.25</v>
      </c>
      <c r="G74" s="15">
        <v>64</v>
      </c>
      <c r="H74" s="10">
        <f t="shared" ref="H74" si="674">G74*0.05</f>
        <v>3.2</v>
      </c>
      <c r="I74" s="15">
        <v>79</v>
      </c>
      <c r="J74" s="10">
        <f t="shared" ref="J74" si="675">I74*0.05</f>
        <v>3.95</v>
      </c>
      <c r="K74" s="15">
        <v>89</v>
      </c>
      <c r="L74" s="10">
        <f t="shared" ref="L74" si="676">K74*0.05</f>
        <v>4.45</v>
      </c>
      <c r="M74" s="15">
        <v>71</v>
      </c>
      <c r="N74" s="10">
        <f t="shared" ref="N74" si="677">M74*0.05</f>
        <v>3.5500000000000003</v>
      </c>
      <c r="O74" s="15">
        <v>70</v>
      </c>
      <c r="P74" s="10">
        <f t="shared" ref="P74" si="678">O74*0.05</f>
        <v>3.5</v>
      </c>
      <c r="Q74" s="15">
        <v>90</v>
      </c>
      <c r="R74" s="10">
        <f t="shared" ref="R74" si="679">Q74*0.05</f>
        <v>4.5</v>
      </c>
      <c r="S74" s="15">
        <v>70</v>
      </c>
      <c r="T74" s="10">
        <f t="shared" ref="T74" si="680">S74*0.05</f>
        <v>3.5</v>
      </c>
      <c r="U74" s="15">
        <v>86</v>
      </c>
      <c r="V74" s="10">
        <f t="shared" ref="V74" si="681">U74*0.05</f>
        <v>4.3</v>
      </c>
      <c r="W74" s="15">
        <v>90</v>
      </c>
      <c r="X74" s="10">
        <f t="shared" ref="X74" si="682">W74*0.05</f>
        <v>4.5</v>
      </c>
      <c r="Y74" s="15">
        <v>70</v>
      </c>
      <c r="Z74" s="10">
        <f t="shared" ref="Z74" si="683">Y74*0.05</f>
        <v>3.5</v>
      </c>
      <c r="AA74" s="35" t="s">
        <v>430</v>
      </c>
      <c r="AB74" s="28">
        <f t="shared" si="653"/>
        <v>46.3</v>
      </c>
    </row>
    <row r="75" spans="1:28" ht="21" customHeight="1" x14ac:dyDescent="0.25">
      <c r="A75" s="35" t="s">
        <v>173</v>
      </c>
      <c r="B75" s="23" t="s">
        <v>174</v>
      </c>
      <c r="C75" s="15">
        <v>79</v>
      </c>
      <c r="D75" s="10">
        <f t="shared" si="642"/>
        <v>3.95</v>
      </c>
      <c r="E75" s="15">
        <v>60</v>
      </c>
      <c r="F75" s="10">
        <f t="shared" si="642"/>
        <v>3</v>
      </c>
      <c r="G75" s="15">
        <v>61</v>
      </c>
      <c r="H75" s="10">
        <f t="shared" ref="H75" si="684">G75*0.05</f>
        <v>3.0500000000000003</v>
      </c>
      <c r="I75" s="15">
        <v>81</v>
      </c>
      <c r="J75" s="10">
        <f t="shared" ref="J75" si="685">I75*0.05</f>
        <v>4.05</v>
      </c>
      <c r="K75" s="15">
        <v>89</v>
      </c>
      <c r="L75" s="10">
        <f t="shared" ref="L75" si="686">K75*0.05</f>
        <v>4.45</v>
      </c>
      <c r="M75" s="15">
        <v>73</v>
      </c>
      <c r="N75" s="10">
        <f t="shared" ref="N75" si="687">M75*0.05</f>
        <v>3.6500000000000004</v>
      </c>
      <c r="O75" s="15">
        <v>62</v>
      </c>
      <c r="P75" s="10">
        <f t="shared" ref="P75" si="688">O75*0.05</f>
        <v>3.1</v>
      </c>
      <c r="Q75" s="15">
        <v>89</v>
      </c>
      <c r="R75" s="10">
        <f t="shared" ref="R75" si="689">Q75*0.05</f>
        <v>4.45</v>
      </c>
      <c r="S75" s="15">
        <v>70</v>
      </c>
      <c r="T75" s="10">
        <f t="shared" ref="T75" si="690">S75*0.05</f>
        <v>3.5</v>
      </c>
      <c r="U75" s="15">
        <v>70</v>
      </c>
      <c r="V75" s="10">
        <f t="shared" ref="V75" si="691">U75*0.05</f>
        <v>3.5</v>
      </c>
      <c r="W75" s="15">
        <v>89</v>
      </c>
      <c r="X75" s="10">
        <f t="shared" ref="X75" si="692">W75*0.05</f>
        <v>4.45</v>
      </c>
      <c r="Y75" s="15">
        <v>74</v>
      </c>
      <c r="Z75" s="10">
        <f t="shared" ref="Z75" si="693">Y75*0.05</f>
        <v>3.7</v>
      </c>
      <c r="AA75" s="35" t="s">
        <v>431</v>
      </c>
      <c r="AB75" s="28">
        <f t="shared" si="653"/>
        <v>44.850000000000009</v>
      </c>
    </row>
    <row r="76" spans="1:28" ht="21" customHeight="1" x14ac:dyDescent="0.25">
      <c r="A76" s="35" t="s">
        <v>175</v>
      </c>
      <c r="B76" s="23" t="s">
        <v>176</v>
      </c>
      <c r="C76" s="15">
        <v>75</v>
      </c>
      <c r="D76" s="10">
        <f t="shared" si="642"/>
        <v>3.75</v>
      </c>
      <c r="E76" s="15">
        <v>58</v>
      </c>
      <c r="F76" s="10">
        <f t="shared" si="642"/>
        <v>2.9000000000000004</v>
      </c>
      <c r="G76" s="15">
        <v>68</v>
      </c>
      <c r="H76" s="10">
        <f t="shared" ref="H76" si="694">G76*0.05</f>
        <v>3.4000000000000004</v>
      </c>
      <c r="I76" s="15">
        <v>72</v>
      </c>
      <c r="J76" s="10">
        <f t="shared" ref="J76" si="695">I76*0.05</f>
        <v>3.6</v>
      </c>
      <c r="K76" s="15">
        <v>84</v>
      </c>
      <c r="L76" s="10">
        <f t="shared" ref="L76" si="696">K76*0.05</f>
        <v>4.2</v>
      </c>
      <c r="M76" s="15">
        <v>66</v>
      </c>
      <c r="N76" s="10">
        <f t="shared" ref="N76" si="697">M76*0.05</f>
        <v>3.3000000000000003</v>
      </c>
      <c r="O76" s="15">
        <v>69</v>
      </c>
      <c r="P76" s="10">
        <f t="shared" ref="P76" si="698">O76*0.05</f>
        <v>3.45</v>
      </c>
      <c r="Q76" s="15">
        <v>89</v>
      </c>
      <c r="R76" s="10">
        <f t="shared" ref="R76" si="699">Q76*0.05</f>
        <v>4.45</v>
      </c>
      <c r="S76" s="15">
        <v>79</v>
      </c>
      <c r="T76" s="10">
        <f t="shared" ref="T76" si="700">S76*0.05</f>
        <v>3.95</v>
      </c>
      <c r="U76" s="15">
        <v>53</v>
      </c>
      <c r="V76" s="10">
        <f t="shared" ref="V76" si="701">U76*0.05</f>
        <v>2.6500000000000004</v>
      </c>
      <c r="W76" s="15">
        <v>92</v>
      </c>
      <c r="X76" s="10">
        <f t="shared" ref="X76" si="702">W76*0.05</f>
        <v>4.6000000000000005</v>
      </c>
      <c r="Y76" s="15">
        <v>64</v>
      </c>
      <c r="Z76" s="10">
        <f t="shared" ref="Z76" si="703">Y76*0.05</f>
        <v>3.2</v>
      </c>
      <c r="AA76" s="35" t="s">
        <v>414</v>
      </c>
      <c r="AB76" s="28">
        <f t="shared" si="653"/>
        <v>43.45</v>
      </c>
    </row>
    <row r="77" spans="1:28" ht="21" customHeight="1" x14ac:dyDescent="0.25">
      <c r="A77" s="35" t="s">
        <v>177</v>
      </c>
      <c r="B77" s="23" t="s">
        <v>178</v>
      </c>
      <c r="C77" s="15">
        <v>84</v>
      </c>
      <c r="D77" s="10">
        <f t="shared" si="642"/>
        <v>4.2</v>
      </c>
      <c r="E77" s="15">
        <v>55</v>
      </c>
      <c r="F77" s="10">
        <f t="shared" si="642"/>
        <v>2.75</v>
      </c>
      <c r="G77" s="15">
        <v>63</v>
      </c>
      <c r="H77" s="10">
        <f t="shared" ref="H77" si="704">G77*0.05</f>
        <v>3.1500000000000004</v>
      </c>
      <c r="I77" s="15">
        <v>79</v>
      </c>
      <c r="J77" s="10">
        <f t="shared" ref="J77" si="705">I77*0.05</f>
        <v>3.95</v>
      </c>
      <c r="K77" s="15">
        <v>85</v>
      </c>
      <c r="L77" s="10">
        <f t="shared" ref="L77" si="706">K77*0.05</f>
        <v>4.25</v>
      </c>
      <c r="M77" s="15">
        <v>67</v>
      </c>
      <c r="N77" s="10">
        <f t="shared" ref="N77" si="707">M77*0.05</f>
        <v>3.35</v>
      </c>
      <c r="O77" s="15">
        <v>60</v>
      </c>
      <c r="P77" s="10">
        <f t="shared" ref="P77" si="708">O77*0.05</f>
        <v>3</v>
      </c>
      <c r="Q77" s="15">
        <v>92</v>
      </c>
      <c r="R77" s="10">
        <f t="shared" ref="R77" si="709">Q77*0.05</f>
        <v>4.6000000000000005</v>
      </c>
      <c r="S77" s="15">
        <v>70</v>
      </c>
      <c r="T77" s="10">
        <f t="shared" ref="T77" si="710">S77*0.05</f>
        <v>3.5</v>
      </c>
      <c r="U77" s="15">
        <v>88</v>
      </c>
      <c r="V77" s="10">
        <f t="shared" ref="V77" si="711">U77*0.05</f>
        <v>4.4000000000000004</v>
      </c>
      <c r="W77" s="15">
        <v>90</v>
      </c>
      <c r="X77" s="10">
        <f t="shared" ref="X77" si="712">W77*0.05</f>
        <v>4.5</v>
      </c>
      <c r="Y77" s="15">
        <v>71</v>
      </c>
      <c r="Z77" s="10">
        <f t="shared" ref="Z77" si="713">Y77*0.05</f>
        <v>3.5500000000000003</v>
      </c>
      <c r="AA77" s="35" t="s">
        <v>431</v>
      </c>
      <c r="AB77" s="28">
        <f t="shared" si="653"/>
        <v>45.199999999999996</v>
      </c>
    </row>
    <row r="78" spans="1:28" ht="21" customHeight="1" x14ac:dyDescent="0.25">
      <c r="A78" s="35" t="s">
        <v>179</v>
      </c>
      <c r="B78" s="23" t="s">
        <v>180</v>
      </c>
      <c r="C78" s="15">
        <v>78</v>
      </c>
      <c r="D78" s="10">
        <f t="shared" si="642"/>
        <v>3.9000000000000004</v>
      </c>
      <c r="E78" s="15">
        <v>51</v>
      </c>
      <c r="F78" s="10">
        <f t="shared" si="642"/>
        <v>2.5500000000000003</v>
      </c>
      <c r="G78" s="15">
        <v>61</v>
      </c>
      <c r="H78" s="10">
        <f t="shared" ref="H78" si="714">G78*0.05</f>
        <v>3.0500000000000003</v>
      </c>
      <c r="I78" s="15">
        <v>85</v>
      </c>
      <c r="J78" s="10">
        <f t="shared" ref="J78" si="715">I78*0.05</f>
        <v>4.25</v>
      </c>
      <c r="K78" s="15">
        <v>83</v>
      </c>
      <c r="L78" s="10">
        <f t="shared" ref="L78" si="716">K78*0.05</f>
        <v>4.1500000000000004</v>
      </c>
      <c r="M78" s="15">
        <v>65</v>
      </c>
      <c r="N78" s="10">
        <f t="shared" ref="N78" si="717">M78*0.05</f>
        <v>3.25</v>
      </c>
      <c r="O78" s="15">
        <v>63</v>
      </c>
      <c r="P78" s="10">
        <f t="shared" ref="P78" si="718">O78*0.05</f>
        <v>3.1500000000000004</v>
      </c>
      <c r="Q78" s="15">
        <v>88</v>
      </c>
      <c r="R78" s="10">
        <f t="shared" ref="R78" si="719">Q78*0.05</f>
        <v>4.4000000000000004</v>
      </c>
      <c r="S78" s="15">
        <v>74</v>
      </c>
      <c r="T78" s="10">
        <f t="shared" ref="T78" si="720">S78*0.05</f>
        <v>3.7</v>
      </c>
      <c r="U78" s="15">
        <v>73</v>
      </c>
      <c r="V78" s="10">
        <f t="shared" ref="V78" si="721">U78*0.05</f>
        <v>3.6500000000000004</v>
      </c>
      <c r="W78" s="15">
        <v>90</v>
      </c>
      <c r="X78" s="10">
        <f t="shared" ref="X78" si="722">W78*0.05</f>
        <v>4.5</v>
      </c>
      <c r="Y78" s="15">
        <v>64</v>
      </c>
      <c r="Z78" s="10">
        <f t="shared" ref="Z78" si="723">Y78*0.05</f>
        <v>3.2</v>
      </c>
      <c r="AA78" s="35" t="s">
        <v>397</v>
      </c>
      <c r="AB78" s="28">
        <f t="shared" si="653"/>
        <v>43.750000000000007</v>
      </c>
    </row>
    <row r="79" spans="1:28" ht="21" customHeight="1" x14ac:dyDescent="0.25">
      <c r="A79" s="35" t="s">
        <v>181</v>
      </c>
      <c r="B79" s="23" t="s">
        <v>182</v>
      </c>
      <c r="C79" s="15">
        <v>87</v>
      </c>
      <c r="D79" s="10">
        <f t="shared" si="642"/>
        <v>4.3500000000000005</v>
      </c>
      <c r="E79" s="15">
        <v>59</v>
      </c>
      <c r="F79" s="10">
        <f t="shared" si="642"/>
        <v>2.95</v>
      </c>
      <c r="G79" s="15">
        <v>63</v>
      </c>
      <c r="H79" s="10">
        <f t="shared" ref="H79" si="724">G79*0.05</f>
        <v>3.1500000000000004</v>
      </c>
      <c r="I79" s="15">
        <v>76</v>
      </c>
      <c r="J79" s="10">
        <f t="shared" ref="J79" si="725">I79*0.05</f>
        <v>3.8000000000000003</v>
      </c>
      <c r="K79" s="15">
        <v>81</v>
      </c>
      <c r="L79" s="10">
        <f t="shared" ref="L79" si="726">K79*0.05</f>
        <v>4.05</v>
      </c>
      <c r="M79" s="15">
        <v>73</v>
      </c>
      <c r="N79" s="10">
        <f t="shared" ref="N79" si="727">M79*0.05</f>
        <v>3.6500000000000004</v>
      </c>
      <c r="O79" s="15">
        <v>73</v>
      </c>
      <c r="P79" s="10">
        <f t="shared" ref="P79" si="728">O79*0.05</f>
        <v>3.6500000000000004</v>
      </c>
      <c r="Q79" s="15">
        <v>94</v>
      </c>
      <c r="R79" s="10">
        <f t="shared" ref="R79" si="729">Q79*0.05</f>
        <v>4.7</v>
      </c>
      <c r="S79" s="15">
        <v>74</v>
      </c>
      <c r="T79" s="10">
        <f t="shared" ref="T79" si="730">S79*0.05</f>
        <v>3.7</v>
      </c>
      <c r="U79" s="15">
        <v>88</v>
      </c>
      <c r="V79" s="10">
        <f t="shared" ref="V79" si="731">U79*0.05</f>
        <v>4.4000000000000004</v>
      </c>
      <c r="W79" s="15">
        <v>93</v>
      </c>
      <c r="X79" s="10">
        <f t="shared" ref="X79" si="732">W79*0.05</f>
        <v>4.6500000000000004</v>
      </c>
      <c r="Y79" s="15">
        <v>75</v>
      </c>
      <c r="Z79" s="10">
        <f t="shared" ref="Z79" si="733">Y79*0.05</f>
        <v>3.75</v>
      </c>
      <c r="AA79" s="35" t="s">
        <v>392</v>
      </c>
      <c r="AB79" s="28">
        <f t="shared" si="653"/>
        <v>46.8</v>
      </c>
    </row>
    <row r="80" spans="1:28" ht="21" customHeight="1" x14ac:dyDescent="0.25">
      <c r="A80" s="35" t="s">
        <v>183</v>
      </c>
      <c r="B80" s="23" t="s">
        <v>184</v>
      </c>
      <c r="C80" s="15">
        <v>86</v>
      </c>
      <c r="D80" s="10">
        <f t="shared" si="642"/>
        <v>4.3</v>
      </c>
      <c r="E80" s="15">
        <v>51</v>
      </c>
      <c r="F80" s="10">
        <f t="shared" si="642"/>
        <v>2.5500000000000003</v>
      </c>
      <c r="G80" s="15">
        <v>62</v>
      </c>
      <c r="H80" s="10">
        <f t="shared" ref="H80" si="734">G80*0.05</f>
        <v>3.1</v>
      </c>
      <c r="I80" s="15">
        <v>86</v>
      </c>
      <c r="J80" s="10">
        <f t="shared" ref="J80" si="735">I80*0.05</f>
        <v>4.3</v>
      </c>
      <c r="K80" s="15">
        <v>79</v>
      </c>
      <c r="L80" s="10">
        <f t="shared" ref="L80" si="736">K80*0.05</f>
        <v>3.95</v>
      </c>
      <c r="M80" s="15">
        <v>68</v>
      </c>
      <c r="N80" s="10">
        <f t="shared" ref="N80" si="737">M80*0.05</f>
        <v>3.4000000000000004</v>
      </c>
      <c r="O80" s="15">
        <v>77</v>
      </c>
      <c r="P80" s="10">
        <f t="shared" ref="P80" si="738">O80*0.05</f>
        <v>3.85</v>
      </c>
      <c r="Q80" s="15">
        <v>89</v>
      </c>
      <c r="R80" s="10">
        <f t="shared" ref="R80" si="739">Q80*0.05</f>
        <v>4.45</v>
      </c>
      <c r="S80" s="15">
        <v>82</v>
      </c>
      <c r="T80" s="10">
        <f t="shared" ref="T80" si="740">S80*0.05</f>
        <v>4.1000000000000005</v>
      </c>
      <c r="U80" s="15">
        <v>91</v>
      </c>
      <c r="V80" s="10">
        <f t="shared" ref="V80" si="741">U80*0.05</f>
        <v>4.55</v>
      </c>
      <c r="W80" s="15">
        <v>90</v>
      </c>
      <c r="X80" s="10">
        <f t="shared" ref="X80" si="742">W80*0.05</f>
        <v>4.5</v>
      </c>
      <c r="Y80" s="15">
        <v>66</v>
      </c>
      <c r="Z80" s="10">
        <f t="shared" ref="Z80" si="743">Y80*0.05</f>
        <v>3.3000000000000003</v>
      </c>
      <c r="AA80" s="35" t="s">
        <v>415</v>
      </c>
      <c r="AB80" s="28">
        <f t="shared" si="653"/>
        <v>46.349999999999994</v>
      </c>
    </row>
    <row r="81" spans="1:28" ht="21" customHeight="1" x14ac:dyDescent="0.25">
      <c r="A81" s="35" t="s">
        <v>185</v>
      </c>
      <c r="B81" s="23" t="s">
        <v>186</v>
      </c>
      <c r="C81" s="15">
        <v>88</v>
      </c>
      <c r="D81" s="10">
        <f t="shared" si="642"/>
        <v>4.4000000000000004</v>
      </c>
      <c r="E81" s="15">
        <v>65</v>
      </c>
      <c r="F81" s="10">
        <f t="shared" si="642"/>
        <v>3.25</v>
      </c>
      <c r="G81" s="15">
        <v>68</v>
      </c>
      <c r="H81" s="10">
        <f t="shared" ref="H81" si="744">G81*0.05</f>
        <v>3.4000000000000004</v>
      </c>
      <c r="I81" s="15">
        <v>89</v>
      </c>
      <c r="J81" s="10">
        <f t="shared" ref="J81" si="745">I81*0.05</f>
        <v>4.45</v>
      </c>
      <c r="K81" s="15">
        <v>83</v>
      </c>
      <c r="L81" s="10">
        <f t="shared" ref="L81" si="746">K81*0.05</f>
        <v>4.1500000000000004</v>
      </c>
      <c r="M81" s="15">
        <v>83</v>
      </c>
      <c r="N81" s="10">
        <f t="shared" ref="N81" si="747">M81*0.05</f>
        <v>4.1500000000000004</v>
      </c>
      <c r="O81" s="15">
        <v>82</v>
      </c>
      <c r="P81" s="10">
        <f t="shared" ref="P81" si="748">O81*0.05</f>
        <v>4.1000000000000005</v>
      </c>
      <c r="Q81" s="15">
        <v>89</v>
      </c>
      <c r="R81" s="10">
        <f t="shared" ref="R81" si="749">Q81*0.05</f>
        <v>4.45</v>
      </c>
      <c r="S81" s="15">
        <v>86</v>
      </c>
      <c r="T81" s="10">
        <f t="shared" ref="T81" si="750">S81*0.05</f>
        <v>4.3</v>
      </c>
      <c r="U81" s="15">
        <v>85</v>
      </c>
      <c r="V81" s="10">
        <f t="shared" ref="V81" si="751">U81*0.05</f>
        <v>4.25</v>
      </c>
      <c r="W81" s="15">
        <v>93</v>
      </c>
      <c r="X81" s="10">
        <f t="shared" ref="X81" si="752">W81*0.05</f>
        <v>4.6500000000000004</v>
      </c>
      <c r="Y81" s="15">
        <v>73</v>
      </c>
      <c r="Z81" s="10">
        <f t="shared" ref="Z81" si="753">Y81*0.05</f>
        <v>3.6500000000000004</v>
      </c>
      <c r="AA81" s="35" t="s">
        <v>432</v>
      </c>
      <c r="AB81" s="28">
        <f t="shared" si="653"/>
        <v>49.199999999999996</v>
      </c>
    </row>
    <row r="82" spans="1:28" ht="21" customHeight="1" x14ac:dyDescent="0.25">
      <c r="A82" s="35" t="s">
        <v>187</v>
      </c>
      <c r="B82" s="23" t="s">
        <v>188</v>
      </c>
      <c r="C82" s="15">
        <v>82</v>
      </c>
      <c r="D82" s="10">
        <f t="shared" si="642"/>
        <v>4.1000000000000005</v>
      </c>
      <c r="E82" s="15">
        <v>63</v>
      </c>
      <c r="F82" s="10">
        <f t="shared" si="642"/>
        <v>3.1500000000000004</v>
      </c>
      <c r="G82" s="15">
        <v>59</v>
      </c>
      <c r="H82" s="10">
        <f t="shared" ref="H82" si="754">G82*0.05</f>
        <v>2.95</v>
      </c>
      <c r="I82" s="15">
        <v>85</v>
      </c>
      <c r="J82" s="10">
        <f t="shared" ref="J82" si="755">I82*0.05</f>
        <v>4.25</v>
      </c>
      <c r="K82" s="15">
        <v>90</v>
      </c>
      <c r="L82" s="10">
        <f t="shared" ref="L82" si="756">K82*0.05</f>
        <v>4.5</v>
      </c>
      <c r="M82" s="15">
        <v>76</v>
      </c>
      <c r="N82" s="10">
        <f t="shared" ref="N82" si="757">M82*0.05</f>
        <v>3.8000000000000003</v>
      </c>
      <c r="O82" s="15">
        <v>67</v>
      </c>
      <c r="P82" s="10">
        <f t="shared" ref="P82" si="758">O82*0.05</f>
        <v>3.35</v>
      </c>
      <c r="Q82" s="15">
        <v>87</v>
      </c>
      <c r="R82" s="10">
        <f t="shared" ref="R82" si="759">Q82*0.05</f>
        <v>4.3500000000000005</v>
      </c>
      <c r="S82" s="15">
        <v>82</v>
      </c>
      <c r="T82" s="10">
        <f t="shared" ref="T82" si="760">S82*0.05</f>
        <v>4.1000000000000005</v>
      </c>
      <c r="U82" s="15">
        <v>71</v>
      </c>
      <c r="V82" s="10">
        <f t="shared" ref="V82" si="761">U82*0.05</f>
        <v>3.5500000000000003</v>
      </c>
      <c r="W82" s="15">
        <v>90</v>
      </c>
      <c r="X82" s="10">
        <f t="shared" ref="X82" si="762">W82*0.05</f>
        <v>4.5</v>
      </c>
      <c r="Y82" s="15">
        <v>63</v>
      </c>
      <c r="Z82" s="10">
        <f t="shared" ref="Z82" si="763">Y82*0.05</f>
        <v>3.1500000000000004</v>
      </c>
      <c r="AA82" s="35" t="s">
        <v>433</v>
      </c>
      <c r="AB82" s="28">
        <f t="shared" si="653"/>
        <v>45.75</v>
      </c>
    </row>
    <row r="83" spans="1:28" ht="21" customHeight="1" x14ac:dyDescent="0.25">
      <c r="A83" s="35" t="s">
        <v>189</v>
      </c>
      <c r="B83" s="23" t="s">
        <v>190</v>
      </c>
      <c r="C83" s="15">
        <v>78</v>
      </c>
      <c r="D83" s="10">
        <f t="shared" si="642"/>
        <v>3.9000000000000004</v>
      </c>
      <c r="E83" s="15">
        <v>70</v>
      </c>
      <c r="F83" s="10">
        <f t="shared" si="642"/>
        <v>3.5</v>
      </c>
      <c r="G83" s="15">
        <v>69</v>
      </c>
      <c r="H83" s="10">
        <f t="shared" ref="H83" si="764">G83*0.05</f>
        <v>3.45</v>
      </c>
      <c r="I83" s="15">
        <v>93</v>
      </c>
      <c r="J83" s="10">
        <f t="shared" ref="J83" si="765">I83*0.05</f>
        <v>4.6500000000000004</v>
      </c>
      <c r="K83" s="15">
        <v>92</v>
      </c>
      <c r="L83" s="10">
        <f t="shared" ref="L83" si="766">K83*0.05</f>
        <v>4.6000000000000005</v>
      </c>
      <c r="M83" s="15">
        <v>78</v>
      </c>
      <c r="N83" s="10">
        <f t="shared" ref="N83" si="767">M83*0.05</f>
        <v>3.9000000000000004</v>
      </c>
      <c r="O83" s="15">
        <v>82</v>
      </c>
      <c r="P83" s="10">
        <f t="shared" ref="P83" si="768">O83*0.05</f>
        <v>4.1000000000000005</v>
      </c>
      <c r="Q83" s="15">
        <v>91</v>
      </c>
      <c r="R83" s="10">
        <f t="shared" ref="R83" si="769">Q83*0.05</f>
        <v>4.55</v>
      </c>
      <c r="S83" s="15">
        <v>92</v>
      </c>
      <c r="T83" s="10">
        <f t="shared" ref="T83" si="770">S83*0.05</f>
        <v>4.6000000000000005</v>
      </c>
      <c r="U83" s="15">
        <v>87</v>
      </c>
      <c r="V83" s="10">
        <f t="shared" ref="V83" si="771">U83*0.05</f>
        <v>4.3500000000000005</v>
      </c>
      <c r="W83" s="15">
        <v>94</v>
      </c>
      <c r="X83" s="10">
        <f t="shared" ref="X83" si="772">W83*0.05</f>
        <v>4.7</v>
      </c>
      <c r="Y83" s="15">
        <v>88</v>
      </c>
      <c r="Z83" s="10">
        <f t="shared" ref="Z83" si="773">Y83*0.05</f>
        <v>4.4000000000000004</v>
      </c>
      <c r="AA83" s="35" t="s">
        <v>432</v>
      </c>
      <c r="AB83" s="28">
        <f t="shared" si="653"/>
        <v>50.7</v>
      </c>
    </row>
    <row r="84" spans="1:28" ht="21" customHeight="1" x14ac:dyDescent="0.25">
      <c r="A84" s="35" t="s">
        <v>191</v>
      </c>
      <c r="B84" s="23" t="s">
        <v>192</v>
      </c>
      <c r="C84" s="15">
        <v>79</v>
      </c>
      <c r="D84" s="10">
        <f t="shared" si="642"/>
        <v>3.95</v>
      </c>
      <c r="E84" s="15">
        <v>56</v>
      </c>
      <c r="F84" s="10">
        <f t="shared" si="642"/>
        <v>2.8000000000000003</v>
      </c>
      <c r="G84" s="15">
        <v>58</v>
      </c>
      <c r="H84" s="10">
        <f t="shared" ref="H84" si="774">G84*0.05</f>
        <v>2.9000000000000004</v>
      </c>
      <c r="I84" s="15">
        <v>82</v>
      </c>
      <c r="J84" s="10">
        <f t="shared" ref="J84" si="775">I84*0.05</f>
        <v>4.1000000000000005</v>
      </c>
      <c r="K84" s="15">
        <v>79</v>
      </c>
      <c r="L84" s="10">
        <f t="shared" ref="L84" si="776">K84*0.05</f>
        <v>3.95</v>
      </c>
      <c r="M84" s="15">
        <v>63</v>
      </c>
      <c r="N84" s="10">
        <f t="shared" ref="N84" si="777">M84*0.05</f>
        <v>3.1500000000000004</v>
      </c>
      <c r="O84" s="15">
        <v>70</v>
      </c>
      <c r="P84" s="10">
        <f t="shared" ref="P84" si="778">O84*0.05</f>
        <v>3.5</v>
      </c>
      <c r="Q84" s="15">
        <v>90</v>
      </c>
      <c r="R84" s="10">
        <f t="shared" ref="R84" si="779">Q84*0.05</f>
        <v>4.5</v>
      </c>
      <c r="S84" s="15">
        <v>72</v>
      </c>
      <c r="T84" s="10">
        <f t="shared" ref="T84" si="780">S84*0.05</f>
        <v>3.6</v>
      </c>
      <c r="U84" s="15">
        <v>79</v>
      </c>
      <c r="V84" s="10">
        <f t="shared" ref="V84" si="781">U84*0.05</f>
        <v>3.95</v>
      </c>
      <c r="W84" s="15">
        <v>93</v>
      </c>
      <c r="X84" s="10">
        <f t="shared" ref="X84" si="782">W84*0.05</f>
        <v>4.6500000000000004</v>
      </c>
      <c r="Y84" s="15">
        <v>68</v>
      </c>
      <c r="Z84" s="10">
        <f t="shared" ref="Z84" si="783">Y84*0.05</f>
        <v>3.4000000000000004</v>
      </c>
      <c r="AA84" s="35" t="s">
        <v>432</v>
      </c>
      <c r="AB84" s="28">
        <f t="shared" si="653"/>
        <v>44.45</v>
      </c>
    </row>
    <row r="85" spans="1:28" ht="21" customHeight="1" x14ac:dyDescent="0.25">
      <c r="A85" s="35" t="s">
        <v>193</v>
      </c>
      <c r="B85" s="23" t="s">
        <v>194</v>
      </c>
      <c r="C85" s="15">
        <v>87</v>
      </c>
      <c r="D85" s="10">
        <f t="shared" si="642"/>
        <v>4.3500000000000005</v>
      </c>
      <c r="E85" s="15">
        <v>67</v>
      </c>
      <c r="F85" s="10">
        <f t="shared" si="642"/>
        <v>3.35</v>
      </c>
      <c r="G85" s="15">
        <v>60</v>
      </c>
      <c r="H85" s="10">
        <f t="shared" ref="H85" si="784">G85*0.05</f>
        <v>3</v>
      </c>
      <c r="I85" s="15">
        <v>80</v>
      </c>
      <c r="J85" s="10">
        <f t="shared" ref="J85" si="785">I85*0.05</f>
        <v>4</v>
      </c>
      <c r="K85" s="15">
        <v>75</v>
      </c>
      <c r="L85" s="10">
        <f t="shared" ref="L85" si="786">K85*0.05</f>
        <v>3.75</v>
      </c>
      <c r="M85" s="15">
        <v>58</v>
      </c>
      <c r="N85" s="10">
        <f t="shared" ref="N85" si="787">M85*0.05</f>
        <v>2.9000000000000004</v>
      </c>
      <c r="O85" s="15">
        <v>69</v>
      </c>
      <c r="P85" s="10">
        <f t="shared" ref="P85" si="788">O85*0.05</f>
        <v>3.45</v>
      </c>
      <c r="Q85" s="15">
        <v>89</v>
      </c>
      <c r="R85" s="10">
        <f t="shared" ref="R85" si="789">Q85*0.05</f>
        <v>4.45</v>
      </c>
      <c r="S85" s="15">
        <v>90</v>
      </c>
      <c r="T85" s="10">
        <f t="shared" ref="T85" si="790">S85*0.05</f>
        <v>4.5</v>
      </c>
      <c r="U85" s="15">
        <v>84</v>
      </c>
      <c r="V85" s="10">
        <f t="shared" ref="V85" si="791">U85*0.05</f>
        <v>4.2</v>
      </c>
      <c r="W85" s="15">
        <v>94</v>
      </c>
      <c r="X85" s="10">
        <f t="shared" ref="X85" si="792">W85*0.05</f>
        <v>4.7</v>
      </c>
      <c r="Y85" s="15">
        <v>58</v>
      </c>
      <c r="Z85" s="10">
        <f t="shared" ref="Z85" si="793">Y85*0.05</f>
        <v>2.9000000000000004</v>
      </c>
      <c r="AA85" s="35" t="s">
        <v>434</v>
      </c>
      <c r="AB85" s="28">
        <f t="shared" si="653"/>
        <v>45.550000000000004</v>
      </c>
    </row>
    <row r="86" spans="1:28" ht="21" customHeight="1" x14ac:dyDescent="0.25">
      <c r="A86" s="35" t="s">
        <v>195</v>
      </c>
      <c r="B86" s="23" t="s">
        <v>196</v>
      </c>
      <c r="C86" s="15">
        <v>86</v>
      </c>
      <c r="D86" s="10">
        <f t="shared" si="642"/>
        <v>4.3</v>
      </c>
      <c r="E86" s="15">
        <v>56</v>
      </c>
      <c r="F86" s="10">
        <f t="shared" si="642"/>
        <v>2.8000000000000003</v>
      </c>
      <c r="G86" s="15">
        <v>62</v>
      </c>
      <c r="H86" s="10">
        <f t="shared" ref="H86" si="794">G86*0.05</f>
        <v>3.1</v>
      </c>
      <c r="I86" s="15">
        <v>77</v>
      </c>
      <c r="J86" s="10">
        <f t="shared" ref="J86" si="795">I86*0.05</f>
        <v>3.85</v>
      </c>
      <c r="K86" s="15">
        <v>80</v>
      </c>
      <c r="L86" s="10">
        <f t="shared" ref="L86" si="796">K86*0.05</f>
        <v>4</v>
      </c>
      <c r="M86" s="15">
        <v>62</v>
      </c>
      <c r="N86" s="10">
        <f t="shared" ref="N86" si="797">M86*0.05</f>
        <v>3.1</v>
      </c>
      <c r="O86" s="15">
        <v>68</v>
      </c>
      <c r="P86" s="10">
        <f t="shared" ref="P86" si="798">O86*0.05</f>
        <v>3.4000000000000004</v>
      </c>
      <c r="Q86" s="15">
        <v>88</v>
      </c>
      <c r="R86" s="10">
        <f t="shared" ref="R86" si="799">Q86*0.05</f>
        <v>4.4000000000000004</v>
      </c>
      <c r="S86" s="15">
        <v>88</v>
      </c>
      <c r="T86" s="10">
        <f t="shared" ref="T86" si="800">S86*0.05</f>
        <v>4.4000000000000004</v>
      </c>
      <c r="U86" s="15">
        <v>66</v>
      </c>
      <c r="V86" s="10">
        <f t="shared" ref="V86" si="801">U86*0.05</f>
        <v>3.3000000000000003</v>
      </c>
      <c r="W86" s="15">
        <v>92</v>
      </c>
      <c r="X86" s="10">
        <f t="shared" ref="X86" si="802">W86*0.05</f>
        <v>4.6000000000000005</v>
      </c>
      <c r="Y86" s="15">
        <v>65</v>
      </c>
      <c r="Z86" s="10">
        <f t="shared" ref="Z86" si="803">Y86*0.05</f>
        <v>3.25</v>
      </c>
      <c r="AA86" s="35" t="s">
        <v>407</v>
      </c>
      <c r="AB86" s="28">
        <f t="shared" si="653"/>
        <v>44.499999999999993</v>
      </c>
    </row>
    <row r="87" spans="1:28" ht="21" customHeight="1" x14ac:dyDescent="0.25">
      <c r="A87" s="35" t="s">
        <v>197</v>
      </c>
      <c r="B87" s="23" t="s">
        <v>198</v>
      </c>
      <c r="C87" s="15">
        <v>75</v>
      </c>
      <c r="D87" s="10">
        <f t="shared" si="642"/>
        <v>3.75</v>
      </c>
      <c r="E87" s="15">
        <v>50</v>
      </c>
      <c r="F87" s="10">
        <f t="shared" si="642"/>
        <v>2.5</v>
      </c>
      <c r="G87" s="15">
        <v>61</v>
      </c>
      <c r="H87" s="10">
        <f t="shared" ref="H87" si="804">G87*0.05</f>
        <v>3.0500000000000003</v>
      </c>
      <c r="I87" s="15">
        <v>75</v>
      </c>
      <c r="J87" s="10">
        <f t="shared" ref="J87" si="805">I87*0.05</f>
        <v>3.75</v>
      </c>
      <c r="K87" s="15">
        <v>76</v>
      </c>
      <c r="L87" s="10">
        <f t="shared" ref="L87" si="806">K87*0.05</f>
        <v>3.8000000000000003</v>
      </c>
      <c r="M87" s="15">
        <v>61</v>
      </c>
      <c r="N87" s="10">
        <f t="shared" ref="N87" si="807">M87*0.05</f>
        <v>3.0500000000000003</v>
      </c>
      <c r="O87" s="15">
        <v>60</v>
      </c>
      <c r="P87" s="10">
        <f t="shared" ref="P87" si="808">O87*0.05</f>
        <v>3</v>
      </c>
      <c r="Q87" s="15">
        <v>90</v>
      </c>
      <c r="R87" s="10">
        <f t="shared" ref="R87" si="809">Q87*0.05</f>
        <v>4.5</v>
      </c>
      <c r="S87" s="15">
        <v>71</v>
      </c>
      <c r="T87" s="10">
        <f t="shared" ref="T87" si="810">S87*0.05</f>
        <v>3.5500000000000003</v>
      </c>
      <c r="U87" s="15">
        <v>57</v>
      </c>
      <c r="V87" s="10">
        <f t="shared" ref="V87" si="811">U87*0.05</f>
        <v>2.85</v>
      </c>
      <c r="W87" s="15">
        <v>90</v>
      </c>
      <c r="X87" s="10">
        <f t="shared" ref="X87" si="812">W87*0.05</f>
        <v>4.5</v>
      </c>
      <c r="Y87" s="15">
        <v>59</v>
      </c>
      <c r="Z87" s="10">
        <f t="shared" ref="Z87" si="813">Y87*0.05</f>
        <v>2.95</v>
      </c>
      <c r="AA87" s="35" t="s">
        <v>435</v>
      </c>
      <c r="AB87" s="28">
        <f t="shared" si="653"/>
        <v>41.250000000000007</v>
      </c>
    </row>
    <row r="88" spans="1:28" ht="21" customHeight="1" x14ac:dyDescent="0.25">
      <c r="A88" s="35" t="s">
        <v>199</v>
      </c>
      <c r="B88" s="23" t="s">
        <v>200</v>
      </c>
      <c r="C88" s="15">
        <v>77</v>
      </c>
      <c r="D88" s="10">
        <f t="shared" si="642"/>
        <v>3.85</v>
      </c>
      <c r="E88" s="15">
        <v>55</v>
      </c>
      <c r="F88" s="10">
        <f t="shared" si="642"/>
        <v>2.75</v>
      </c>
      <c r="G88" s="15">
        <v>60</v>
      </c>
      <c r="H88" s="10">
        <f t="shared" ref="H88" si="814">G88*0.05</f>
        <v>3</v>
      </c>
      <c r="I88" s="15">
        <v>78</v>
      </c>
      <c r="J88" s="10">
        <f t="shared" ref="J88" si="815">I88*0.05</f>
        <v>3.9000000000000004</v>
      </c>
      <c r="K88" s="15">
        <v>80</v>
      </c>
      <c r="L88" s="10">
        <f t="shared" ref="L88" si="816">K88*0.05</f>
        <v>4</v>
      </c>
      <c r="M88" s="15">
        <v>70</v>
      </c>
      <c r="N88" s="10">
        <f t="shared" ref="N88" si="817">M88*0.05</f>
        <v>3.5</v>
      </c>
      <c r="O88" s="15">
        <v>64</v>
      </c>
      <c r="P88" s="10">
        <f t="shared" ref="P88" si="818">O88*0.05</f>
        <v>3.2</v>
      </c>
      <c r="Q88" s="15">
        <v>91</v>
      </c>
      <c r="R88" s="10">
        <f t="shared" ref="R88" si="819">Q88*0.05</f>
        <v>4.55</v>
      </c>
      <c r="S88" s="15">
        <v>87</v>
      </c>
      <c r="T88" s="10">
        <f t="shared" ref="T88" si="820">S88*0.05</f>
        <v>4.3500000000000005</v>
      </c>
      <c r="U88" s="15">
        <v>64</v>
      </c>
      <c r="V88" s="10">
        <f t="shared" ref="V88" si="821">U88*0.05</f>
        <v>3.2</v>
      </c>
      <c r="W88" s="15">
        <v>91</v>
      </c>
      <c r="X88" s="10">
        <f t="shared" ref="X88" si="822">W88*0.05</f>
        <v>4.55</v>
      </c>
      <c r="Y88" s="15">
        <v>66</v>
      </c>
      <c r="Z88" s="10">
        <f t="shared" ref="Z88" si="823">Y88*0.05</f>
        <v>3.3000000000000003</v>
      </c>
      <c r="AA88" s="35" t="s">
        <v>436</v>
      </c>
      <c r="AB88" s="28">
        <f t="shared" si="653"/>
        <v>44.15</v>
      </c>
    </row>
    <row r="89" spans="1:28" ht="21" customHeight="1" x14ac:dyDescent="0.25">
      <c r="A89" s="35" t="s">
        <v>201</v>
      </c>
      <c r="B89" s="23" t="s">
        <v>170</v>
      </c>
      <c r="C89" s="15">
        <v>78</v>
      </c>
      <c r="D89" s="10">
        <f t="shared" si="642"/>
        <v>3.9000000000000004</v>
      </c>
      <c r="E89" s="15">
        <v>54</v>
      </c>
      <c r="F89" s="10">
        <f t="shared" si="642"/>
        <v>2.7</v>
      </c>
      <c r="G89" s="15">
        <v>60</v>
      </c>
      <c r="H89" s="10">
        <f t="shared" ref="H89" si="824">G89*0.05</f>
        <v>3</v>
      </c>
      <c r="I89" s="15">
        <v>83</v>
      </c>
      <c r="J89" s="10">
        <f t="shared" ref="J89" si="825">I89*0.05</f>
        <v>4.1500000000000004</v>
      </c>
      <c r="K89" s="15">
        <v>86</v>
      </c>
      <c r="L89" s="10">
        <f t="shared" ref="L89" si="826">K89*0.05</f>
        <v>4.3</v>
      </c>
      <c r="M89" s="15">
        <v>66</v>
      </c>
      <c r="N89" s="10">
        <f t="shared" ref="N89" si="827">M89*0.05</f>
        <v>3.3000000000000003</v>
      </c>
      <c r="O89" s="15">
        <v>63</v>
      </c>
      <c r="P89" s="10">
        <f t="shared" ref="P89" si="828">O89*0.05</f>
        <v>3.1500000000000004</v>
      </c>
      <c r="Q89" s="15">
        <v>88</v>
      </c>
      <c r="R89" s="10">
        <f t="shared" ref="R89" si="829">Q89*0.05</f>
        <v>4.4000000000000004</v>
      </c>
      <c r="S89" s="15">
        <v>84</v>
      </c>
      <c r="T89" s="10">
        <f t="shared" ref="T89" si="830">S89*0.05</f>
        <v>4.2</v>
      </c>
      <c r="U89" s="15">
        <v>78</v>
      </c>
      <c r="V89" s="10">
        <f t="shared" ref="V89" si="831">U89*0.05</f>
        <v>3.9000000000000004</v>
      </c>
      <c r="W89" s="15">
        <v>90</v>
      </c>
      <c r="X89" s="10">
        <f t="shared" ref="X89" si="832">W89*0.05</f>
        <v>4.5</v>
      </c>
      <c r="Y89" s="15">
        <v>66</v>
      </c>
      <c r="Z89" s="10">
        <f t="shared" ref="Z89" si="833">Y89*0.05</f>
        <v>3.3000000000000003</v>
      </c>
      <c r="AA89" s="35" t="s">
        <v>436</v>
      </c>
      <c r="AB89" s="28">
        <f t="shared" si="653"/>
        <v>44.8</v>
      </c>
    </row>
    <row r="90" spans="1:28" ht="21" customHeight="1" x14ac:dyDescent="0.25">
      <c r="A90" s="35" t="s">
        <v>202</v>
      </c>
      <c r="B90" s="23" t="s">
        <v>203</v>
      </c>
      <c r="C90" s="15">
        <v>77</v>
      </c>
      <c r="D90" s="10">
        <f t="shared" si="642"/>
        <v>3.85</v>
      </c>
      <c r="E90" s="15">
        <v>59</v>
      </c>
      <c r="F90" s="10">
        <f t="shared" si="642"/>
        <v>2.95</v>
      </c>
      <c r="G90" s="15">
        <v>61</v>
      </c>
      <c r="H90" s="10">
        <f t="shared" ref="H90" si="834">G90*0.05</f>
        <v>3.0500000000000003</v>
      </c>
      <c r="I90" s="15">
        <v>68</v>
      </c>
      <c r="J90" s="10">
        <f t="shared" ref="J90" si="835">I90*0.05</f>
        <v>3.4000000000000004</v>
      </c>
      <c r="K90" s="15">
        <v>79</v>
      </c>
      <c r="L90" s="10">
        <f t="shared" ref="L90" si="836">K90*0.05</f>
        <v>3.95</v>
      </c>
      <c r="M90" s="15">
        <v>68</v>
      </c>
      <c r="N90" s="10">
        <f t="shared" ref="N90" si="837">M90*0.05</f>
        <v>3.4000000000000004</v>
      </c>
      <c r="O90" s="15">
        <v>66</v>
      </c>
      <c r="P90" s="10">
        <f t="shared" ref="P90" si="838">O90*0.05</f>
        <v>3.3000000000000003</v>
      </c>
      <c r="Q90" s="15">
        <v>89</v>
      </c>
      <c r="R90" s="10">
        <f t="shared" ref="R90" si="839">Q90*0.05</f>
        <v>4.45</v>
      </c>
      <c r="S90" s="15">
        <v>76</v>
      </c>
      <c r="T90" s="10">
        <f t="shared" ref="T90" si="840">S90*0.05</f>
        <v>3.8000000000000003</v>
      </c>
      <c r="U90" s="15">
        <v>66</v>
      </c>
      <c r="V90" s="10">
        <f t="shared" ref="V90" si="841">U90*0.05</f>
        <v>3.3000000000000003</v>
      </c>
      <c r="W90" s="15">
        <v>87</v>
      </c>
      <c r="X90" s="10">
        <f t="shared" ref="X90" si="842">W90*0.05</f>
        <v>4.3500000000000005</v>
      </c>
      <c r="Y90" s="15">
        <v>63</v>
      </c>
      <c r="Z90" s="10">
        <f t="shared" ref="Z90" si="843">Y90*0.05</f>
        <v>3.1500000000000004</v>
      </c>
      <c r="AA90" s="35" t="s">
        <v>441</v>
      </c>
      <c r="AB90" s="28">
        <f t="shared" si="653"/>
        <v>42.949999999999996</v>
      </c>
    </row>
    <row r="91" spans="1:28" ht="21" customHeight="1" x14ac:dyDescent="0.25">
      <c r="A91" s="35" t="s">
        <v>204</v>
      </c>
      <c r="B91" s="23" t="s">
        <v>205</v>
      </c>
      <c r="C91" s="15">
        <v>82</v>
      </c>
      <c r="D91" s="10">
        <f t="shared" si="642"/>
        <v>4.1000000000000005</v>
      </c>
      <c r="E91" s="15">
        <v>52</v>
      </c>
      <c r="F91" s="10">
        <f t="shared" si="642"/>
        <v>2.6</v>
      </c>
      <c r="G91" s="15">
        <v>62</v>
      </c>
      <c r="H91" s="10">
        <f t="shared" ref="H91" si="844">G91*0.05</f>
        <v>3.1</v>
      </c>
      <c r="I91" s="15">
        <v>81</v>
      </c>
      <c r="J91" s="10">
        <f t="shared" ref="J91" si="845">I91*0.05</f>
        <v>4.05</v>
      </c>
      <c r="K91" s="15">
        <v>84</v>
      </c>
      <c r="L91" s="10">
        <f t="shared" ref="L91" si="846">K91*0.05</f>
        <v>4.2</v>
      </c>
      <c r="M91" s="15">
        <v>69</v>
      </c>
      <c r="N91" s="10">
        <f t="shared" ref="N91" si="847">M91*0.05</f>
        <v>3.45</v>
      </c>
      <c r="O91" s="15">
        <v>70</v>
      </c>
      <c r="P91" s="10">
        <f t="shared" ref="P91" si="848">O91*0.05</f>
        <v>3.5</v>
      </c>
      <c r="Q91" s="15">
        <v>90</v>
      </c>
      <c r="R91" s="10">
        <f t="shared" ref="R91" si="849">Q91*0.05</f>
        <v>4.5</v>
      </c>
      <c r="S91" s="15">
        <v>74</v>
      </c>
      <c r="T91" s="10">
        <f t="shared" ref="T91" si="850">S91*0.05</f>
        <v>3.7</v>
      </c>
      <c r="U91" s="15">
        <v>85</v>
      </c>
      <c r="V91" s="10">
        <f t="shared" ref="V91" si="851">U91*0.05</f>
        <v>4.25</v>
      </c>
      <c r="W91" s="15">
        <v>89</v>
      </c>
      <c r="X91" s="10">
        <f t="shared" ref="X91" si="852">W91*0.05</f>
        <v>4.45</v>
      </c>
      <c r="Y91" s="15">
        <v>66</v>
      </c>
      <c r="Z91" s="10">
        <f t="shared" ref="Z91" si="853">Y91*0.05</f>
        <v>3.3000000000000003</v>
      </c>
      <c r="AA91" s="35" t="s">
        <v>437</v>
      </c>
      <c r="AB91" s="28">
        <f t="shared" si="653"/>
        <v>45.2</v>
      </c>
    </row>
    <row r="92" spans="1:28" ht="21" customHeight="1" x14ac:dyDescent="0.25">
      <c r="A92" s="35" t="s">
        <v>206</v>
      </c>
      <c r="B92" s="23" t="s">
        <v>207</v>
      </c>
      <c r="C92" s="15">
        <v>87</v>
      </c>
      <c r="D92" s="10">
        <f t="shared" si="642"/>
        <v>4.3500000000000005</v>
      </c>
      <c r="E92" s="15">
        <v>61</v>
      </c>
      <c r="F92" s="10">
        <f t="shared" si="642"/>
        <v>3.0500000000000003</v>
      </c>
      <c r="G92" s="15">
        <v>60</v>
      </c>
      <c r="H92" s="10">
        <f t="shared" ref="H92" si="854">G92*0.05</f>
        <v>3</v>
      </c>
      <c r="I92" s="15">
        <v>92</v>
      </c>
      <c r="J92" s="10">
        <f t="shared" ref="J92" si="855">I92*0.05</f>
        <v>4.6000000000000005</v>
      </c>
      <c r="K92" s="15">
        <v>77</v>
      </c>
      <c r="L92" s="10">
        <f t="shared" ref="L92" si="856">K92*0.05</f>
        <v>3.85</v>
      </c>
      <c r="M92" s="15">
        <v>71</v>
      </c>
      <c r="N92" s="10">
        <f t="shared" ref="N92" si="857">M92*0.05</f>
        <v>3.5500000000000003</v>
      </c>
      <c r="O92" s="15">
        <v>74</v>
      </c>
      <c r="P92" s="10">
        <f t="shared" ref="P92" si="858">O92*0.05</f>
        <v>3.7</v>
      </c>
      <c r="Q92" s="15">
        <v>89</v>
      </c>
      <c r="R92" s="10">
        <f t="shared" ref="R92" si="859">Q92*0.05</f>
        <v>4.45</v>
      </c>
      <c r="S92" s="15">
        <v>74</v>
      </c>
      <c r="T92" s="10">
        <f t="shared" ref="T92" si="860">S92*0.05</f>
        <v>3.7</v>
      </c>
      <c r="U92" s="15">
        <v>91</v>
      </c>
      <c r="V92" s="10">
        <f t="shared" ref="V92" si="861">U92*0.05</f>
        <v>4.55</v>
      </c>
      <c r="W92" s="15">
        <v>91</v>
      </c>
      <c r="X92" s="10">
        <f t="shared" ref="X92" si="862">W92*0.05</f>
        <v>4.55</v>
      </c>
      <c r="Y92" s="15">
        <v>62</v>
      </c>
      <c r="Z92" s="10">
        <f t="shared" ref="Z92" si="863">Y92*0.05</f>
        <v>3.1</v>
      </c>
      <c r="AA92" s="35" t="s">
        <v>438</v>
      </c>
      <c r="AB92" s="28">
        <f t="shared" si="653"/>
        <v>46.449999999999996</v>
      </c>
    </row>
    <row r="93" spans="1:28" ht="21" customHeight="1" x14ac:dyDescent="0.25">
      <c r="A93" s="35" t="s">
        <v>208</v>
      </c>
      <c r="B93" s="23" t="s">
        <v>209</v>
      </c>
      <c r="C93" s="15">
        <v>78</v>
      </c>
      <c r="D93" s="10">
        <f t="shared" si="642"/>
        <v>3.9000000000000004</v>
      </c>
      <c r="E93" s="15">
        <v>59</v>
      </c>
      <c r="F93" s="10">
        <f t="shared" si="642"/>
        <v>2.95</v>
      </c>
      <c r="G93" s="15">
        <v>62</v>
      </c>
      <c r="H93" s="10">
        <f t="shared" ref="H93" si="864">G93*0.05</f>
        <v>3.1</v>
      </c>
      <c r="I93" s="15">
        <v>88</v>
      </c>
      <c r="J93" s="10">
        <f t="shared" ref="J93" si="865">I93*0.05</f>
        <v>4.4000000000000004</v>
      </c>
      <c r="K93" s="15">
        <v>77</v>
      </c>
      <c r="L93" s="10">
        <f t="shared" ref="L93" si="866">K93*0.05</f>
        <v>3.85</v>
      </c>
      <c r="M93" s="15">
        <v>68</v>
      </c>
      <c r="N93" s="10">
        <f t="shared" ref="N93" si="867">M93*0.05</f>
        <v>3.4000000000000004</v>
      </c>
      <c r="O93" s="15">
        <v>69</v>
      </c>
      <c r="P93" s="10">
        <f t="shared" ref="P93" si="868">O93*0.05</f>
        <v>3.45</v>
      </c>
      <c r="Q93" s="15">
        <v>91</v>
      </c>
      <c r="R93" s="10">
        <f t="shared" ref="R93" si="869">Q93*0.05</f>
        <v>4.55</v>
      </c>
      <c r="S93" s="15">
        <v>80</v>
      </c>
      <c r="T93" s="10">
        <f t="shared" ref="T93" si="870">S93*0.05</f>
        <v>4</v>
      </c>
      <c r="U93" s="15">
        <v>85</v>
      </c>
      <c r="V93" s="10">
        <f t="shared" ref="V93" si="871">U93*0.05</f>
        <v>4.25</v>
      </c>
      <c r="W93" s="15">
        <v>89</v>
      </c>
      <c r="X93" s="10">
        <f t="shared" ref="X93" si="872">W93*0.05</f>
        <v>4.45</v>
      </c>
      <c r="Y93" s="15">
        <v>62</v>
      </c>
      <c r="Z93" s="10">
        <f t="shared" ref="Z93" si="873">Y93*0.05</f>
        <v>3.1</v>
      </c>
      <c r="AA93" s="35" t="s">
        <v>439</v>
      </c>
      <c r="AB93" s="28">
        <f t="shared" si="653"/>
        <v>45.400000000000006</v>
      </c>
    </row>
    <row r="94" spans="1:28" ht="21" customHeight="1" x14ac:dyDescent="0.25">
      <c r="A94" s="35" t="s">
        <v>210</v>
      </c>
      <c r="B94" s="23" t="s">
        <v>211</v>
      </c>
      <c r="C94" s="15">
        <v>71</v>
      </c>
      <c r="D94" s="10">
        <f t="shared" si="642"/>
        <v>3.5500000000000003</v>
      </c>
      <c r="E94" s="15">
        <v>57</v>
      </c>
      <c r="F94" s="10">
        <f t="shared" si="642"/>
        <v>2.85</v>
      </c>
      <c r="G94" s="15">
        <v>61</v>
      </c>
      <c r="H94" s="10">
        <f t="shared" ref="H94" si="874">G94*0.05</f>
        <v>3.0500000000000003</v>
      </c>
      <c r="I94" s="15">
        <v>86</v>
      </c>
      <c r="J94" s="10">
        <f t="shared" ref="J94" si="875">I94*0.05</f>
        <v>4.3</v>
      </c>
      <c r="K94" s="15">
        <v>86</v>
      </c>
      <c r="L94" s="10">
        <f t="shared" ref="L94" si="876">K94*0.05</f>
        <v>4.3</v>
      </c>
      <c r="M94" s="15">
        <v>69</v>
      </c>
      <c r="N94" s="10">
        <f t="shared" ref="N94" si="877">M94*0.05</f>
        <v>3.45</v>
      </c>
      <c r="O94" s="15">
        <v>79</v>
      </c>
      <c r="P94" s="10">
        <f t="shared" ref="P94" si="878">O94*0.05</f>
        <v>3.95</v>
      </c>
      <c r="Q94" s="15">
        <v>92</v>
      </c>
      <c r="R94" s="10">
        <f t="shared" ref="R94" si="879">Q94*0.05</f>
        <v>4.6000000000000005</v>
      </c>
      <c r="S94" s="15">
        <v>78</v>
      </c>
      <c r="T94" s="10">
        <f t="shared" ref="T94" si="880">S94*0.05</f>
        <v>3.9000000000000004</v>
      </c>
      <c r="U94" s="15">
        <v>83</v>
      </c>
      <c r="V94" s="10">
        <f t="shared" ref="V94" si="881">U94*0.05</f>
        <v>4.1500000000000004</v>
      </c>
      <c r="W94" s="15">
        <v>90</v>
      </c>
      <c r="X94" s="10">
        <f t="shared" ref="X94" si="882">W94*0.05</f>
        <v>4.5</v>
      </c>
      <c r="Y94" s="15">
        <v>71</v>
      </c>
      <c r="Z94" s="10">
        <f t="shared" ref="Z94" si="883">Y94*0.05</f>
        <v>3.5500000000000003</v>
      </c>
      <c r="AA94" s="35" t="s">
        <v>440</v>
      </c>
      <c r="AB94" s="28">
        <f t="shared" si="653"/>
        <v>46.15</v>
      </c>
    </row>
    <row r="95" spans="1:28" ht="21" customHeight="1" x14ac:dyDescent="0.25">
      <c r="A95" s="35" t="s">
        <v>212</v>
      </c>
      <c r="B95" s="23" t="s">
        <v>213</v>
      </c>
      <c r="C95" s="15">
        <v>84</v>
      </c>
      <c r="D95" s="10">
        <f t="shared" si="642"/>
        <v>4.2</v>
      </c>
      <c r="E95" s="15">
        <v>64</v>
      </c>
      <c r="F95" s="10">
        <f t="shared" si="642"/>
        <v>3.2</v>
      </c>
      <c r="G95" s="15">
        <v>65</v>
      </c>
      <c r="H95" s="10">
        <f t="shared" ref="H95" si="884">G95*0.05</f>
        <v>3.25</v>
      </c>
      <c r="I95" s="15">
        <v>88</v>
      </c>
      <c r="J95" s="10">
        <f t="shared" ref="J95" si="885">I95*0.05</f>
        <v>4.4000000000000004</v>
      </c>
      <c r="K95" s="15">
        <v>78</v>
      </c>
      <c r="L95" s="10">
        <f t="shared" ref="L95" si="886">K95*0.05</f>
        <v>3.9000000000000004</v>
      </c>
      <c r="M95" s="15">
        <v>81</v>
      </c>
      <c r="N95" s="10">
        <f t="shared" ref="N95" si="887">M95*0.05</f>
        <v>4.05</v>
      </c>
      <c r="O95" s="15">
        <v>75</v>
      </c>
      <c r="P95" s="10">
        <f t="shared" ref="P95" si="888">O95*0.05</f>
        <v>3.75</v>
      </c>
      <c r="Q95" s="15">
        <v>96</v>
      </c>
      <c r="R95" s="10">
        <f t="shared" ref="R95" si="889">Q95*0.05</f>
        <v>4.8000000000000007</v>
      </c>
      <c r="S95" s="15">
        <v>100</v>
      </c>
      <c r="T95" s="10">
        <f t="shared" ref="T95" si="890">S95*0.05</f>
        <v>5</v>
      </c>
      <c r="U95" s="15">
        <v>92</v>
      </c>
      <c r="V95" s="10">
        <f t="shared" ref="V95" si="891">U95*0.05</f>
        <v>4.6000000000000005</v>
      </c>
      <c r="W95" s="15">
        <v>94</v>
      </c>
      <c r="X95" s="10">
        <f t="shared" ref="X95" si="892">W95*0.05</f>
        <v>4.7</v>
      </c>
      <c r="Y95" s="15">
        <v>68</v>
      </c>
      <c r="Z95" s="10">
        <f t="shared" ref="Z95" si="893">Y95*0.05</f>
        <v>3.4000000000000004</v>
      </c>
      <c r="AA95" s="35" t="s">
        <v>442</v>
      </c>
      <c r="AB95" s="28">
        <f t="shared" si="653"/>
        <v>49.250000000000007</v>
      </c>
    </row>
    <row r="96" spans="1:28" ht="21" customHeight="1" x14ac:dyDescent="0.25">
      <c r="A96" s="35" t="s">
        <v>214</v>
      </c>
      <c r="B96" s="23" t="s">
        <v>215</v>
      </c>
      <c r="C96" s="15">
        <v>83</v>
      </c>
      <c r="D96" s="10">
        <f t="shared" si="642"/>
        <v>4.1500000000000004</v>
      </c>
      <c r="E96" s="15">
        <v>73</v>
      </c>
      <c r="F96" s="10">
        <f t="shared" si="642"/>
        <v>3.6500000000000004</v>
      </c>
      <c r="G96" s="15">
        <v>62</v>
      </c>
      <c r="H96" s="10">
        <f t="shared" ref="H96" si="894">G96*0.05</f>
        <v>3.1</v>
      </c>
      <c r="I96" s="15">
        <v>95</v>
      </c>
      <c r="J96" s="10">
        <f t="shared" ref="J96" si="895">I96*0.05</f>
        <v>4.75</v>
      </c>
      <c r="K96" s="15">
        <v>81</v>
      </c>
      <c r="L96" s="10">
        <f t="shared" ref="L96" si="896">K96*0.05</f>
        <v>4.05</v>
      </c>
      <c r="M96" s="15">
        <v>88</v>
      </c>
      <c r="N96" s="10">
        <f t="shared" ref="N96" si="897">M96*0.05</f>
        <v>4.4000000000000004</v>
      </c>
      <c r="O96" s="15">
        <v>80</v>
      </c>
      <c r="P96" s="10">
        <f t="shared" ref="P96" si="898">O96*0.05</f>
        <v>4</v>
      </c>
      <c r="Q96" s="15">
        <v>91</v>
      </c>
      <c r="R96" s="10">
        <f t="shared" ref="R96" si="899">Q96*0.05</f>
        <v>4.55</v>
      </c>
      <c r="S96" s="15">
        <v>98</v>
      </c>
      <c r="T96" s="10">
        <f t="shared" ref="T96" si="900">S96*0.05</f>
        <v>4.9000000000000004</v>
      </c>
      <c r="U96" s="15">
        <v>91</v>
      </c>
      <c r="V96" s="10">
        <f t="shared" ref="V96" si="901">U96*0.05</f>
        <v>4.55</v>
      </c>
      <c r="W96" s="15">
        <v>91</v>
      </c>
      <c r="X96" s="10">
        <f t="shared" ref="X96" si="902">W96*0.05</f>
        <v>4.55</v>
      </c>
      <c r="Y96" s="15">
        <v>84</v>
      </c>
      <c r="Z96" s="10">
        <f t="shared" ref="Z96" si="903">Y96*0.05</f>
        <v>4.2</v>
      </c>
      <c r="AA96" s="35" t="s">
        <v>436</v>
      </c>
      <c r="AB96" s="28">
        <f t="shared" si="653"/>
        <v>50.849999999999994</v>
      </c>
    </row>
    <row r="97" spans="1:28" ht="21" customHeight="1" x14ac:dyDescent="0.25">
      <c r="A97" s="35" t="s">
        <v>216</v>
      </c>
      <c r="B97" s="23" t="s">
        <v>217</v>
      </c>
      <c r="C97" s="15">
        <v>86</v>
      </c>
      <c r="D97" s="10">
        <f t="shared" si="642"/>
        <v>4.3</v>
      </c>
      <c r="E97" s="15">
        <v>60</v>
      </c>
      <c r="F97" s="10">
        <f t="shared" si="642"/>
        <v>3</v>
      </c>
      <c r="G97" s="15">
        <v>61</v>
      </c>
      <c r="H97" s="10">
        <f t="shared" ref="H97" si="904">G97*0.05</f>
        <v>3.0500000000000003</v>
      </c>
      <c r="I97" s="15">
        <v>84</v>
      </c>
      <c r="J97" s="10">
        <f t="shared" ref="J97" si="905">I97*0.05</f>
        <v>4.2</v>
      </c>
      <c r="K97" s="15">
        <v>77</v>
      </c>
      <c r="L97" s="10">
        <f t="shared" ref="L97" si="906">K97*0.05</f>
        <v>3.85</v>
      </c>
      <c r="M97" s="15">
        <v>68</v>
      </c>
      <c r="N97" s="10">
        <f t="shared" ref="N97" si="907">M97*0.05</f>
        <v>3.4000000000000004</v>
      </c>
      <c r="O97" s="15">
        <v>72</v>
      </c>
      <c r="P97" s="10">
        <f t="shared" ref="P97" si="908">O97*0.05</f>
        <v>3.6</v>
      </c>
      <c r="Q97" s="15">
        <v>90</v>
      </c>
      <c r="R97" s="10">
        <f t="shared" ref="R97" si="909">Q97*0.05</f>
        <v>4.5</v>
      </c>
      <c r="S97" s="15">
        <v>70</v>
      </c>
      <c r="T97" s="10">
        <f t="shared" ref="T97" si="910">S97*0.05</f>
        <v>3.5</v>
      </c>
      <c r="U97" s="15">
        <v>85</v>
      </c>
      <c r="V97" s="10">
        <f t="shared" ref="V97" si="911">U97*0.05</f>
        <v>4.25</v>
      </c>
      <c r="W97" s="15">
        <v>89</v>
      </c>
      <c r="X97" s="10">
        <f t="shared" ref="X97" si="912">W97*0.05</f>
        <v>4.45</v>
      </c>
      <c r="Y97" s="15">
        <v>64</v>
      </c>
      <c r="Z97" s="10">
        <f t="shared" ref="Z97" si="913">Y97*0.05</f>
        <v>3.2</v>
      </c>
      <c r="AA97" s="35" t="s">
        <v>443</v>
      </c>
      <c r="AB97" s="28">
        <f t="shared" si="653"/>
        <v>45.300000000000011</v>
      </c>
    </row>
    <row r="98" spans="1:28" ht="21" customHeight="1" x14ac:dyDescent="0.25">
      <c r="A98" s="35" t="s">
        <v>218</v>
      </c>
      <c r="B98" s="23" t="s">
        <v>219</v>
      </c>
      <c r="C98" s="15">
        <v>85</v>
      </c>
      <c r="D98" s="10">
        <f t="shared" si="642"/>
        <v>4.25</v>
      </c>
      <c r="E98" s="15">
        <v>57</v>
      </c>
      <c r="F98" s="10">
        <f t="shared" si="642"/>
        <v>2.85</v>
      </c>
      <c r="G98" s="15">
        <v>61</v>
      </c>
      <c r="H98" s="10">
        <f t="shared" ref="H98" si="914">G98*0.05</f>
        <v>3.0500000000000003</v>
      </c>
      <c r="I98" s="15">
        <v>83</v>
      </c>
      <c r="J98" s="10">
        <f t="shared" ref="J98" si="915">I98*0.05</f>
        <v>4.1500000000000004</v>
      </c>
      <c r="K98" s="15">
        <v>81</v>
      </c>
      <c r="L98" s="10">
        <f t="shared" ref="L98" si="916">K98*0.05</f>
        <v>4.05</v>
      </c>
      <c r="M98" s="15">
        <v>71</v>
      </c>
      <c r="N98" s="10">
        <f t="shared" ref="N98" si="917">M98*0.05</f>
        <v>3.5500000000000003</v>
      </c>
      <c r="O98" s="15">
        <v>78</v>
      </c>
      <c r="P98" s="10">
        <f t="shared" ref="P98" si="918">O98*0.05</f>
        <v>3.9000000000000004</v>
      </c>
      <c r="Q98" s="15">
        <v>91</v>
      </c>
      <c r="R98" s="10">
        <f t="shared" ref="R98" si="919">Q98*0.05</f>
        <v>4.55</v>
      </c>
      <c r="S98" s="15">
        <v>75</v>
      </c>
      <c r="T98" s="10">
        <f t="shared" ref="T98" si="920">S98*0.05</f>
        <v>3.75</v>
      </c>
      <c r="U98" s="15">
        <v>88</v>
      </c>
      <c r="V98" s="10">
        <f t="shared" ref="V98" si="921">U98*0.05</f>
        <v>4.4000000000000004</v>
      </c>
      <c r="W98" s="15">
        <v>90</v>
      </c>
      <c r="X98" s="10">
        <f t="shared" ref="X98" si="922">W98*0.05</f>
        <v>4.5</v>
      </c>
      <c r="Y98" s="15">
        <v>65</v>
      </c>
      <c r="Z98" s="10">
        <f t="shared" ref="Z98" si="923">Y98*0.05</f>
        <v>3.25</v>
      </c>
      <c r="AA98" s="35" t="s">
        <v>444</v>
      </c>
      <c r="AB98" s="28">
        <f t="shared" si="653"/>
        <v>46.250000000000007</v>
      </c>
    </row>
    <row r="99" spans="1:28" ht="21" customHeight="1" x14ac:dyDescent="0.25">
      <c r="A99" s="35" t="s">
        <v>220</v>
      </c>
      <c r="B99" s="23" t="s">
        <v>221</v>
      </c>
      <c r="C99" s="15">
        <v>77</v>
      </c>
      <c r="D99" s="10">
        <f t="shared" si="642"/>
        <v>3.85</v>
      </c>
      <c r="E99" s="15">
        <v>55</v>
      </c>
      <c r="F99" s="10">
        <f t="shared" si="642"/>
        <v>2.75</v>
      </c>
      <c r="G99" s="15">
        <v>63</v>
      </c>
      <c r="H99" s="10">
        <f t="shared" ref="H99" si="924">G99*0.05</f>
        <v>3.1500000000000004</v>
      </c>
      <c r="I99" s="15">
        <v>78</v>
      </c>
      <c r="J99" s="10">
        <f t="shared" ref="J99" si="925">I99*0.05</f>
        <v>3.9000000000000004</v>
      </c>
      <c r="K99" s="15">
        <v>79</v>
      </c>
      <c r="L99" s="10">
        <f t="shared" ref="L99" si="926">K99*0.05</f>
        <v>3.95</v>
      </c>
      <c r="M99" s="15">
        <v>69</v>
      </c>
      <c r="N99" s="10">
        <f t="shared" ref="N99" si="927">M99*0.05</f>
        <v>3.45</v>
      </c>
      <c r="O99" s="15">
        <v>70</v>
      </c>
      <c r="P99" s="10">
        <f t="shared" ref="P99" si="928">O99*0.05</f>
        <v>3.5</v>
      </c>
      <c r="Q99" s="15">
        <v>87</v>
      </c>
      <c r="R99" s="10">
        <f t="shared" ref="R99" si="929">Q99*0.05</f>
        <v>4.3500000000000005</v>
      </c>
      <c r="S99" s="15">
        <v>70</v>
      </c>
      <c r="T99" s="10">
        <f t="shared" ref="T99" si="930">S99*0.05</f>
        <v>3.5</v>
      </c>
      <c r="U99" s="15">
        <v>72</v>
      </c>
      <c r="V99" s="10">
        <f t="shared" ref="V99" si="931">U99*0.05</f>
        <v>3.6</v>
      </c>
      <c r="W99" s="15">
        <v>91</v>
      </c>
      <c r="X99" s="10">
        <f t="shared" ref="X99" si="932">W99*0.05</f>
        <v>4.55</v>
      </c>
      <c r="Y99" s="15">
        <v>68</v>
      </c>
      <c r="Z99" s="10">
        <f t="shared" ref="Z99" si="933">Y99*0.05</f>
        <v>3.4000000000000004</v>
      </c>
      <c r="AA99" s="35" t="s">
        <v>445</v>
      </c>
      <c r="AB99" s="28">
        <f t="shared" si="653"/>
        <v>43.95</v>
      </c>
    </row>
    <row r="100" spans="1:28" ht="21" customHeight="1" x14ac:dyDescent="0.25">
      <c r="A100" s="35" t="s">
        <v>222</v>
      </c>
      <c r="B100" s="23" t="s">
        <v>223</v>
      </c>
      <c r="C100" s="15">
        <v>86</v>
      </c>
      <c r="D100" s="10">
        <f t="shared" si="642"/>
        <v>4.3</v>
      </c>
      <c r="E100" s="15">
        <v>69</v>
      </c>
      <c r="F100" s="10">
        <f t="shared" si="642"/>
        <v>3.45</v>
      </c>
      <c r="G100" s="15">
        <v>60</v>
      </c>
      <c r="H100" s="10">
        <f t="shared" ref="H100" si="934">G100*0.05</f>
        <v>3</v>
      </c>
      <c r="I100" s="15">
        <v>91</v>
      </c>
      <c r="J100" s="10">
        <f t="shared" ref="J100" si="935">I100*0.05</f>
        <v>4.55</v>
      </c>
      <c r="K100" s="15">
        <v>85</v>
      </c>
      <c r="L100" s="10">
        <f t="shared" ref="L100" si="936">K100*0.05</f>
        <v>4.25</v>
      </c>
      <c r="M100" s="15">
        <v>74</v>
      </c>
      <c r="N100" s="10">
        <f t="shared" ref="N100" si="937">M100*0.05</f>
        <v>3.7</v>
      </c>
      <c r="O100" s="15">
        <v>73</v>
      </c>
      <c r="P100" s="10">
        <f t="shared" ref="P100" si="938">O100*0.05</f>
        <v>3.6500000000000004</v>
      </c>
      <c r="Q100" s="15">
        <v>91</v>
      </c>
      <c r="R100" s="10">
        <f t="shared" ref="R100" si="939">Q100*0.05</f>
        <v>4.55</v>
      </c>
      <c r="S100" s="15">
        <v>70</v>
      </c>
      <c r="T100" s="10">
        <f t="shared" ref="T100" si="940">S100*0.05</f>
        <v>3.5</v>
      </c>
      <c r="U100" s="15">
        <v>70</v>
      </c>
      <c r="V100" s="10">
        <f t="shared" ref="V100" si="941">U100*0.05</f>
        <v>3.5</v>
      </c>
      <c r="W100" s="15">
        <v>92</v>
      </c>
      <c r="X100" s="10">
        <f t="shared" ref="X100" si="942">W100*0.05</f>
        <v>4.6000000000000005</v>
      </c>
      <c r="Y100" s="15">
        <v>63</v>
      </c>
      <c r="Z100" s="10">
        <f t="shared" ref="Z100" si="943">Y100*0.05</f>
        <v>3.1500000000000004</v>
      </c>
      <c r="AA100" s="35" t="s">
        <v>446</v>
      </c>
      <c r="AB100" s="28">
        <f t="shared" si="653"/>
        <v>46.2</v>
      </c>
    </row>
    <row r="101" spans="1:28" ht="21" customHeight="1" x14ac:dyDescent="0.25">
      <c r="A101" s="35" t="s">
        <v>224</v>
      </c>
      <c r="B101" s="23" t="s">
        <v>225</v>
      </c>
      <c r="C101" s="15">
        <v>79</v>
      </c>
      <c r="D101" s="10">
        <f t="shared" si="642"/>
        <v>3.95</v>
      </c>
      <c r="E101" s="15">
        <v>53</v>
      </c>
      <c r="F101" s="10">
        <f t="shared" si="642"/>
        <v>2.6500000000000004</v>
      </c>
      <c r="G101" s="15">
        <v>60</v>
      </c>
      <c r="H101" s="10">
        <f t="shared" ref="H101" si="944">G101*0.05</f>
        <v>3</v>
      </c>
      <c r="I101" s="15">
        <v>73</v>
      </c>
      <c r="J101" s="10">
        <f t="shared" ref="J101" si="945">I101*0.05</f>
        <v>3.6500000000000004</v>
      </c>
      <c r="K101" s="15">
        <v>80</v>
      </c>
      <c r="L101" s="10">
        <f t="shared" ref="L101" si="946">K101*0.05</f>
        <v>4</v>
      </c>
      <c r="M101" s="15">
        <v>68</v>
      </c>
      <c r="N101" s="10">
        <f t="shared" ref="N101" si="947">M101*0.05</f>
        <v>3.4000000000000004</v>
      </c>
      <c r="O101" s="15">
        <v>60</v>
      </c>
      <c r="P101" s="10">
        <f t="shared" ref="P101" si="948">O101*0.05</f>
        <v>3</v>
      </c>
      <c r="Q101" s="15">
        <v>89</v>
      </c>
      <c r="R101" s="10">
        <f t="shared" ref="R101" si="949">Q101*0.05</f>
        <v>4.45</v>
      </c>
      <c r="S101" s="15">
        <v>70</v>
      </c>
      <c r="T101" s="10">
        <f t="shared" ref="T101" si="950">S101*0.05</f>
        <v>3.5</v>
      </c>
      <c r="U101" s="15">
        <v>60</v>
      </c>
      <c r="V101" s="10">
        <f t="shared" ref="V101" si="951">U101*0.05</f>
        <v>3</v>
      </c>
      <c r="W101" s="15">
        <v>90</v>
      </c>
      <c r="X101" s="10">
        <f t="shared" ref="X101" si="952">W101*0.05</f>
        <v>4.5</v>
      </c>
      <c r="Y101" s="15">
        <v>58</v>
      </c>
      <c r="Z101" s="10">
        <f t="shared" ref="Z101" si="953">Y101*0.05</f>
        <v>2.9000000000000004</v>
      </c>
      <c r="AA101" s="35" t="s">
        <v>436</v>
      </c>
      <c r="AB101" s="28">
        <f t="shared" si="653"/>
        <v>41.999999999999993</v>
      </c>
    </row>
    <row r="102" spans="1:28" ht="21" customHeight="1" x14ac:dyDescent="0.25">
      <c r="A102" s="35" t="s">
        <v>226</v>
      </c>
      <c r="B102" s="23" t="s">
        <v>227</v>
      </c>
      <c r="C102" s="15">
        <v>79</v>
      </c>
      <c r="D102" s="10">
        <f t="shared" si="642"/>
        <v>3.95</v>
      </c>
      <c r="E102" s="15">
        <v>63</v>
      </c>
      <c r="F102" s="10">
        <f t="shared" si="642"/>
        <v>3.1500000000000004</v>
      </c>
      <c r="G102" s="15">
        <v>60</v>
      </c>
      <c r="H102" s="10">
        <f t="shared" ref="H102" si="954">G102*0.05</f>
        <v>3</v>
      </c>
      <c r="I102" s="15">
        <v>81</v>
      </c>
      <c r="J102" s="10">
        <f t="shared" ref="J102" si="955">I102*0.05</f>
        <v>4.05</v>
      </c>
      <c r="K102" s="15">
        <v>73</v>
      </c>
      <c r="L102" s="10">
        <f t="shared" ref="L102" si="956">K102*0.05</f>
        <v>3.6500000000000004</v>
      </c>
      <c r="M102" s="15">
        <v>64</v>
      </c>
      <c r="N102" s="10">
        <f t="shared" ref="N102" si="957">M102*0.05</f>
        <v>3.2</v>
      </c>
      <c r="O102" s="15">
        <v>66</v>
      </c>
      <c r="P102" s="10">
        <f t="shared" ref="P102" si="958">O102*0.05</f>
        <v>3.3000000000000003</v>
      </c>
      <c r="Q102" s="15">
        <v>90</v>
      </c>
      <c r="R102" s="10">
        <f t="shared" ref="R102" si="959">Q102*0.05</f>
        <v>4.5</v>
      </c>
      <c r="S102" s="15">
        <v>70</v>
      </c>
      <c r="T102" s="10">
        <f t="shared" ref="T102" si="960">S102*0.05</f>
        <v>3.5</v>
      </c>
      <c r="U102" s="15">
        <v>79</v>
      </c>
      <c r="V102" s="10">
        <f t="shared" ref="V102" si="961">U102*0.05</f>
        <v>3.95</v>
      </c>
      <c r="W102" s="15">
        <v>93</v>
      </c>
      <c r="X102" s="10">
        <f t="shared" ref="X102" si="962">W102*0.05</f>
        <v>4.6500000000000004</v>
      </c>
      <c r="Y102" s="15">
        <v>65</v>
      </c>
      <c r="Z102" s="10">
        <f t="shared" ref="Z102" si="963">Y102*0.05</f>
        <v>3.25</v>
      </c>
      <c r="AA102" s="35" t="s">
        <v>436</v>
      </c>
      <c r="AB102" s="28">
        <f t="shared" si="653"/>
        <v>44.150000000000006</v>
      </c>
    </row>
    <row r="103" spans="1:28" ht="21" customHeight="1" x14ac:dyDescent="0.25">
      <c r="A103" s="35" t="s">
        <v>228</v>
      </c>
      <c r="B103" s="23" t="s">
        <v>229</v>
      </c>
      <c r="C103" s="15">
        <v>79</v>
      </c>
      <c r="D103" s="10">
        <f t="shared" si="642"/>
        <v>3.95</v>
      </c>
      <c r="E103" s="15">
        <v>64</v>
      </c>
      <c r="F103" s="10">
        <f t="shared" si="642"/>
        <v>3.2</v>
      </c>
      <c r="G103" s="15">
        <v>60</v>
      </c>
      <c r="H103" s="10">
        <f t="shared" ref="H103" si="964">G103*0.05</f>
        <v>3</v>
      </c>
      <c r="I103" s="15">
        <v>82</v>
      </c>
      <c r="J103" s="10">
        <f t="shared" ref="J103" si="965">I103*0.05</f>
        <v>4.1000000000000005</v>
      </c>
      <c r="K103" s="15">
        <v>83</v>
      </c>
      <c r="L103" s="10">
        <f t="shared" ref="L103" si="966">K103*0.05</f>
        <v>4.1500000000000004</v>
      </c>
      <c r="M103" s="15">
        <v>67</v>
      </c>
      <c r="N103" s="10">
        <f t="shared" ref="N103" si="967">M103*0.05</f>
        <v>3.35</v>
      </c>
      <c r="O103" s="15">
        <v>76</v>
      </c>
      <c r="P103" s="10">
        <f t="shared" ref="P103" si="968">O103*0.05</f>
        <v>3.8000000000000003</v>
      </c>
      <c r="Q103" s="15">
        <v>88</v>
      </c>
      <c r="R103" s="10">
        <f t="shared" ref="R103" si="969">Q103*0.05</f>
        <v>4.4000000000000004</v>
      </c>
      <c r="S103" s="15">
        <v>70</v>
      </c>
      <c r="T103" s="10">
        <f t="shared" ref="T103" si="970">S103*0.05</f>
        <v>3.5</v>
      </c>
      <c r="U103" s="15">
        <v>77</v>
      </c>
      <c r="V103" s="10">
        <f t="shared" ref="V103" si="971">U103*0.05</f>
        <v>3.85</v>
      </c>
      <c r="W103" s="15">
        <v>91</v>
      </c>
      <c r="X103" s="10">
        <f t="shared" ref="X103" si="972">W103*0.05</f>
        <v>4.55</v>
      </c>
      <c r="Y103" s="15">
        <v>77</v>
      </c>
      <c r="Z103" s="10">
        <f t="shared" ref="Z103" si="973">Y103*0.05</f>
        <v>3.85</v>
      </c>
      <c r="AA103" s="35" t="s">
        <v>447</v>
      </c>
      <c r="AB103" s="28">
        <f t="shared" si="653"/>
        <v>45.7</v>
      </c>
    </row>
    <row r="104" spans="1:28" ht="21" customHeight="1" x14ac:dyDescent="0.25">
      <c r="A104" s="35" t="s">
        <v>230</v>
      </c>
      <c r="B104" s="23" t="s">
        <v>231</v>
      </c>
      <c r="C104" s="15">
        <v>74</v>
      </c>
      <c r="D104" s="10">
        <f t="shared" si="642"/>
        <v>3.7</v>
      </c>
      <c r="E104" s="15">
        <v>57</v>
      </c>
      <c r="F104" s="10">
        <f t="shared" si="642"/>
        <v>2.85</v>
      </c>
      <c r="G104" s="15">
        <v>62</v>
      </c>
      <c r="H104" s="10">
        <f t="shared" ref="H104" si="974">G104*0.05</f>
        <v>3.1</v>
      </c>
      <c r="I104" s="15">
        <v>79</v>
      </c>
      <c r="J104" s="10">
        <f t="shared" ref="J104" si="975">I104*0.05</f>
        <v>3.95</v>
      </c>
      <c r="K104" s="15">
        <v>83</v>
      </c>
      <c r="L104" s="10">
        <f t="shared" ref="L104" si="976">K104*0.05</f>
        <v>4.1500000000000004</v>
      </c>
      <c r="M104" s="15">
        <v>67</v>
      </c>
      <c r="N104" s="10">
        <f t="shared" ref="N104" si="977">M104*0.05</f>
        <v>3.35</v>
      </c>
      <c r="O104" s="15">
        <v>82</v>
      </c>
      <c r="P104" s="10">
        <f t="shared" ref="P104" si="978">O104*0.05</f>
        <v>4.1000000000000005</v>
      </c>
      <c r="Q104" s="15">
        <v>91</v>
      </c>
      <c r="R104" s="10">
        <f t="shared" ref="R104" si="979">Q104*0.05</f>
        <v>4.55</v>
      </c>
      <c r="S104" s="15">
        <v>79</v>
      </c>
      <c r="T104" s="10">
        <f t="shared" ref="T104" si="980">S104*0.05</f>
        <v>3.95</v>
      </c>
      <c r="U104" s="15">
        <v>88</v>
      </c>
      <c r="V104" s="10">
        <f t="shared" ref="V104" si="981">U104*0.05</f>
        <v>4.4000000000000004</v>
      </c>
      <c r="W104" s="15">
        <v>90</v>
      </c>
      <c r="X104" s="10">
        <f t="shared" ref="X104" si="982">W104*0.05</f>
        <v>4.5</v>
      </c>
      <c r="Y104" s="15">
        <v>68</v>
      </c>
      <c r="Z104" s="10">
        <f t="shared" ref="Z104" si="983">Y104*0.05</f>
        <v>3.4000000000000004</v>
      </c>
      <c r="AA104" s="35" t="s">
        <v>439</v>
      </c>
      <c r="AB104" s="28">
        <f t="shared" si="653"/>
        <v>46</v>
      </c>
    </row>
    <row r="105" spans="1:28" ht="21" customHeight="1" x14ac:dyDescent="0.25">
      <c r="A105" s="35" t="s">
        <v>232</v>
      </c>
      <c r="B105" s="23" t="s">
        <v>233</v>
      </c>
      <c r="C105" s="15">
        <v>88</v>
      </c>
      <c r="D105" s="10">
        <f t="shared" si="642"/>
        <v>4.4000000000000004</v>
      </c>
      <c r="E105" s="15">
        <v>67</v>
      </c>
      <c r="F105" s="10">
        <f t="shared" si="642"/>
        <v>3.35</v>
      </c>
      <c r="G105" s="15">
        <v>61</v>
      </c>
      <c r="H105" s="10">
        <f t="shared" ref="H105" si="984">G105*0.05</f>
        <v>3.0500000000000003</v>
      </c>
      <c r="I105" s="15">
        <v>88</v>
      </c>
      <c r="J105" s="10">
        <f t="shared" ref="J105" si="985">I105*0.05</f>
        <v>4.4000000000000004</v>
      </c>
      <c r="K105" s="15">
        <v>94</v>
      </c>
      <c r="L105" s="10">
        <f t="shared" ref="L105" si="986">K105*0.05</f>
        <v>4.7</v>
      </c>
      <c r="M105" s="15">
        <v>82</v>
      </c>
      <c r="N105" s="10">
        <f t="shared" ref="N105" si="987">M105*0.05</f>
        <v>4.1000000000000005</v>
      </c>
      <c r="O105" s="15">
        <v>74</v>
      </c>
      <c r="P105" s="10">
        <f t="shared" ref="P105" si="988">O105*0.05</f>
        <v>3.7</v>
      </c>
      <c r="Q105" s="15">
        <v>93</v>
      </c>
      <c r="R105" s="10">
        <f t="shared" ref="R105" si="989">Q105*0.05</f>
        <v>4.6500000000000004</v>
      </c>
      <c r="S105" s="15">
        <v>73</v>
      </c>
      <c r="T105" s="10">
        <f t="shared" ref="T105" si="990">S105*0.05</f>
        <v>3.6500000000000004</v>
      </c>
      <c r="U105" s="15">
        <v>95</v>
      </c>
      <c r="V105" s="10">
        <f t="shared" ref="V105" si="991">U105*0.05</f>
        <v>4.75</v>
      </c>
      <c r="W105" s="15">
        <v>90</v>
      </c>
      <c r="X105" s="10">
        <f t="shared" ref="X105" si="992">W105*0.05</f>
        <v>4.5</v>
      </c>
      <c r="Y105" s="15">
        <v>65</v>
      </c>
      <c r="Z105" s="10">
        <f t="shared" ref="Z105" si="993">Y105*0.05</f>
        <v>3.25</v>
      </c>
      <c r="AA105" s="35" t="s">
        <v>448</v>
      </c>
      <c r="AB105" s="28">
        <f t="shared" si="653"/>
        <v>48.5</v>
      </c>
    </row>
    <row r="106" spans="1:28" ht="21" customHeight="1" x14ac:dyDescent="0.25">
      <c r="A106" s="35" t="s">
        <v>234</v>
      </c>
      <c r="B106" s="23" t="s">
        <v>235</v>
      </c>
      <c r="C106" s="15">
        <v>86</v>
      </c>
      <c r="D106" s="10">
        <f t="shared" si="642"/>
        <v>4.3</v>
      </c>
      <c r="E106" s="15">
        <v>60</v>
      </c>
      <c r="F106" s="10">
        <f t="shared" si="642"/>
        <v>3</v>
      </c>
      <c r="G106" s="15">
        <v>60</v>
      </c>
      <c r="H106" s="10">
        <f t="shared" ref="H106" si="994">G106*0.05</f>
        <v>3</v>
      </c>
      <c r="I106" s="15">
        <v>84</v>
      </c>
      <c r="J106" s="10">
        <f t="shared" ref="J106" si="995">I106*0.05</f>
        <v>4.2</v>
      </c>
      <c r="K106" s="15">
        <v>89</v>
      </c>
      <c r="L106" s="10">
        <f t="shared" ref="L106" si="996">K106*0.05</f>
        <v>4.45</v>
      </c>
      <c r="M106" s="15">
        <v>67</v>
      </c>
      <c r="N106" s="10">
        <f t="shared" ref="N106" si="997">M106*0.05</f>
        <v>3.35</v>
      </c>
      <c r="O106" s="15">
        <v>62</v>
      </c>
      <c r="P106" s="10">
        <f t="shared" ref="P106" si="998">O106*0.05</f>
        <v>3.1</v>
      </c>
      <c r="Q106" s="15">
        <v>88</v>
      </c>
      <c r="R106" s="10">
        <f t="shared" ref="R106" si="999">Q106*0.05</f>
        <v>4.4000000000000004</v>
      </c>
      <c r="S106" s="15">
        <v>77</v>
      </c>
      <c r="T106" s="10">
        <f t="shared" ref="T106" si="1000">S106*0.05</f>
        <v>3.85</v>
      </c>
      <c r="U106" s="15">
        <v>64</v>
      </c>
      <c r="V106" s="10">
        <f t="shared" ref="V106" si="1001">U106*0.05</f>
        <v>3.2</v>
      </c>
      <c r="W106" s="15">
        <v>89</v>
      </c>
      <c r="X106" s="10">
        <f t="shared" ref="X106" si="1002">W106*0.05</f>
        <v>4.45</v>
      </c>
      <c r="Y106" s="15">
        <v>60</v>
      </c>
      <c r="Z106" s="10">
        <f t="shared" ref="Z106" si="1003">Y106*0.05</f>
        <v>3</v>
      </c>
      <c r="AA106" s="35" t="s">
        <v>436</v>
      </c>
      <c r="AB106" s="28">
        <f t="shared" si="653"/>
        <v>44.300000000000011</v>
      </c>
    </row>
    <row r="107" spans="1:28" ht="21" customHeight="1" x14ac:dyDescent="0.25">
      <c r="A107" s="35" t="s">
        <v>236</v>
      </c>
      <c r="B107" s="23" t="s">
        <v>237</v>
      </c>
      <c r="C107" s="15">
        <v>79</v>
      </c>
      <c r="D107" s="10">
        <f t="shared" si="642"/>
        <v>3.95</v>
      </c>
      <c r="E107" s="15">
        <v>61</v>
      </c>
      <c r="F107" s="10">
        <f t="shared" si="642"/>
        <v>3.0500000000000003</v>
      </c>
      <c r="G107" s="15">
        <v>61</v>
      </c>
      <c r="H107" s="10">
        <f t="shared" ref="H107" si="1004">G107*0.05</f>
        <v>3.0500000000000003</v>
      </c>
      <c r="I107" s="15">
        <v>87</v>
      </c>
      <c r="J107" s="10">
        <f t="shared" ref="J107" si="1005">I107*0.05</f>
        <v>4.3500000000000005</v>
      </c>
      <c r="K107" s="15">
        <v>77</v>
      </c>
      <c r="L107" s="10">
        <f t="shared" ref="L107" si="1006">K107*0.05</f>
        <v>3.85</v>
      </c>
      <c r="M107" s="15">
        <v>66</v>
      </c>
      <c r="N107" s="10">
        <f t="shared" ref="N107" si="1007">M107*0.05</f>
        <v>3.3000000000000003</v>
      </c>
      <c r="O107" s="15">
        <v>78</v>
      </c>
      <c r="P107" s="10">
        <f t="shared" ref="P107" si="1008">O107*0.05</f>
        <v>3.9000000000000004</v>
      </c>
      <c r="Q107" s="15">
        <v>87</v>
      </c>
      <c r="R107" s="10">
        <f t="shared" ref="R107" si="1009">Q107*0.05</f>
        <v>4.3500000000000005</v>
      </c>
      <c r="S107" s="15">
        <v>80</v>
      </c>
      <c r="T107" s="10">
        <f t="shared" ref="T107" si="1010">S107*0.05</f>
        <v>4</v>
      </c>
      <c r="U107" s="15">
        <v>86</v>
      </c>
      <c r="V107" s="10">
        <f t="shared" ref="V107" si="1011">U107*0.05</f>
        <v>4.3</v>
      </c>
      <c r="W107" s="15">
        <v>92</v>
      </c>
      <c r="X107" s="10">
        <f t="shared" ref="X107" si="1012">W107*0.05</f>
        <v>4.6000000000000005</v>
      </c>
      <c r="Y107" s="15">
        <v>73</v>
      </c>
      <c r="Z107" s="10">
        <f t="shared" ref="Z107" si="1013">Y107*0.05</f>
        <v>3.6500000000000004</v>
      </c>
      <c r="AA107" s="35" t="s">
        <v>449</v>
      </c>
      <c r="AB107" s="28">
        <f t="shared" si="653"/>
        <v>46.35</v>
      </c>
    </row>
    <row r="108" spans="1:28" ht="21" customHeight="1" x14ac:dyDescent="0.25">
      <c r="A108" s="35" t="s">
        <v>238</v>
      </c>
      <c r="B108" s="23" t="s">
        <v>239</v>
      </c>
      <c r="C108" s="15">
        <v>78</v>
      </c>
      <c r="D108" s="10">
        <f t="shared" si="642"/>
        <v>3.9000000000000004</v>
      </c>
      <c r="E108" s="15">
        <v>58</v>
      </c>
      <c r="F108" s="10">
        <f t="shared" si="642"/>
        <v>2.9000000000000004</v>
      </c>
      <c r="G108" s="15">
        <v>60</v>
      </c>
      <c r="H108" s="10">
        <f t="shared" ref="H108" si="1014">G108*0.05</f>
        <v>3</v>
      </c>
      <c r="I108" s="15">
        <v>80</v>
      </c>
      <c r="J108" s="10">
        <f t="shared" ref="J108" si="1015">I108*0.05</f>
        <v>4</v>
      </c>
      <c r="K108" s="15">
        <v>77</v>
      </c>
      <c r="L108" s="10">
        <f t="shared" ref="L108" si="1016">K108*0.05</f>
        <v>3.85</v>
      </c>
      <c r="M108" s="15">
        <v>64</v>
      </c>
      <c r="N108" s="10">
        <f t="shared" ref="N108" si="1017">M108*0.05</f>
        <v>3.2</v>
      </c>
      <c r="O108" s="15">
        <v>79</v>
      </c>
      <c r="P108" s="10">
        <f t="shared" ref="P108" si="1018">O108*0.05</f>
        <v>3.95</v>
      </c>
      <c r="Q108" s="15">
        <v>89</v>
      </c>
      <c r="R108" s="10">
        <f t="shared" ref="R108" si="1019">Q108*0.05</f>
        <v>4.45</v>
      </c>
      <c r="S108" s="15">
        <v>79</v>
      </c>
      <c r="T108" s="10">
        <f t="shared" ref="T108" si="1020">S108*0.05</f>
        <v>3.95</v>
      </c>
      <c r="U108" s="15">
        <v>86</v>
      </c>
      <c r="V108" s="10">
        <f t="shared" ref="V108" si="1021">U108*0.05</f>
        <v>4.3</v>
      </c>
      <c r="W108" s="15">
        <v>90</v>
      </c>
      <c r="X108" s="10">
        <f t="shared" ref="X108" si="1022">W108*0.05</f>
        <v>4.5</v>
      </c>
      <c r="Y108" s="15">
        <v>71</v>
      </c>
      <c r="Z108" s="10">
        <f t="shared" ref="Z108" si="1023">Y108*0.05</f>
        <v>3.5500000000000003</v>
      </c>
      <c r="AA108" s="35" t="s">
        <v>450</v>
      </c>
      <c r="AB108" s="28">
        <f t="shared" si="653"/>
        <v>45.55</v>
      </c>
    </row>
    <row r="109" spans="1:28" ht="21" customHeight="1" x14ac:dyDescent="0.25">
      <c r="A109" s="35" t="s">
        <v>240</v>
      </c>
      <c r="B109" s="23" t="s">
        <v>241</v>
      </c>
      <c r="C109" s="15">
        <v>85</v>
      </c>
      <c r="D109" s="10">
        <f t="shared" si="642"/>
        <v>4.25</v>
      </c>
      <c r="E109" s="15">
        <v>66</v>
      </c>
      <c r="F109" s="10">
        <f t="shared" si="642"/>
        <v>3.3000000000000003</v>
      </c>
      <c r="G109" s="15">
        <v>68</v>
      </c>
      <c r="H109" s="10">
        <f t="shared" ref="H109" si="1024">G109*0.05</f>
        <v>3.4000000000000004</v>
      </c>
      <c r="I109" s="15">
        <v>92</v>
      </c>
      <c r="J109" s="10">
        <f t="shared" ref="J109" si="1025">I109*0.05</f>
        <v>4.6000000000000005</v>
      </c>
      <c r="K109" s="15">
        <v>81</v>
      </c>
      <c r="L109" s="10">
        <f t="shared" ref="L109" si="1026">K109*0.05</f>
        <v>4.05</v>
      </c>
      <c r="M109" s="15">
        <v>77</v>
      </c>
      <c r="N109" s="10">
        <f t="shared" ref="N109" si="1027">M109*0.05</f>
        <v>3.85</v>
      </c>
      <c r="O109" s="15">
        <v>81</v>
      </c>
      <c r="P109" s="10">
        <f t="shared" ref="P109" si="1028">O109*0.05</f>
        <v>4.05</v>
      </c>
      <c r="Q109" s="15">
        <v>92</v>
      </c>
      <c r="R109" s="10">
        <f t="shared" ref="R109" si="1029">Q109*0.05</f>
        <v>4.6000000000000005</v>
      </c>
      <c r="S109" s="15">
        <v>100</v>
      </c>
      <c r="T109" s="10">
        <f t="shared" ref="T109" si="1030">S109*0.05</f>
        <v>5</v>
      </c>
      <c r="U109" s="15">
        <v>79</v>
      </c>
      <c r="V109" s="10">
        <f t="shared" ref="V109" si="1031">U109*0.05</f>
        <v>3.95</v>
      </c>
      <c r="W109" s="15">
        <v>94</v>
      </c>
      <c r="X109" s="10">
        <f t="shared" ref="X109" si="1032">W109*0.05</f>
        <v>4.7</v>
      </c>
      <c r="Y109" s="15">
        <v>70</v>
      </c>
      <c r="Z109" s="10">
        <f t="shared" ref="Z109" si="1033">Y109*0.05</f>
        <v>3.5</v>
      </c>
      <c r="AA109" s="35" t="s">
        <v>451</v>
      </c>
      <c r="AB109" s="28">
        <f t="shared" si="653"/>
        <v>49.250000000000007</v>
      </c>
    </row>
    <row r="110" spans="1:28" ht="21" customHeight="1" x14ac:dyDescent="0.25">
      <c r="A110" s="35" t="s">
        <v>242</v>
      </c>
      <c r="B110" s="23" t="s">
        <v>243</v>
      </c>
      <c r="C110" s="15">
        <v>77</v>
      </c>
      <c r="D110" s="10">
        <f t="shared" si="642"/>
        <v>3.85</v>
      </c>
      <c r="E110" s="15">
        <v>62</v>
      </c>
      <c r="F110" s="10">
        <f t="shared" si="642"/>
        <v>3.1</v>
      </c>
      <c r="G110" s="15">
        <v>61</v>
      </c>
      <c r="H110" s="10">
        <f t="shared" ref="H110" si="1034">G110*0.05</f>
        <v>3.0500000000000003</v>
      </c>
      <c r="I110" s="15">
        <v>87</v>
      </c>
      <c r="J110" s="10">
        <f t="shared" ref="J110" si="1035">I110*0.05</f>
        <v>4.3500000000000005</v>
      </c>
      <c r="K110" s="15">
        <v>85</v>
      </c>
      <c r="L110" s="10">
        <f t="shared" ref="L110" si="1036">K110*0.05</f>
        <v>4.25</v>
      </c>
      <c r="M110" s="15">
        <v>75</v>
      </c>
      <c r="N110" s="10">
        <f t="shared" ref="N110" si="1037">M110*0.05</f>
        <v>3.75</v>
      </c>
      <c r="O110" s="15">
        <v>71</v>
      </c>
      <c r="P110" s="10">
        <f t="shared" ref="P110" si="1038">O110*0.05</f>
        <v>3.5500000000000003</v>
      </c>
      <c r="Q110" s="15">
        <v>92</v>
      </c>
      <c r="R110" s="10">
        <f t="shared" ref="R110" si="1039">Q110*0.05</f>
        <v>4.6000000000000005</v>
      </c>
      <c r="S110" s="15">
        <v>80</v>
      </c>
      <c r="T110" s="10">
        <f t="shared" ref="T110" si="1040">S110*0.05</f>
        <v>4</v>
      </c>
      <c r="U110" s="15">
        <v>81</v>
      </c>
      <c r="V110" s="10">
        <f t="shared" ref="V110" si="1041">U110*0.05</f>
        <v>4.05</v>
      </c>
      <c r="W110" s="15">
        <v>90</v>
      </c>
      <c r="X110" s="10">
        <f t="shared" ref="X110" si="1042">W110*0.05</f>
        <v>4.5</v>
      </c>
      <c r="Y110" s="15">
        <v>70</v>
      </c>
      <c r="Z110" s="10">
        <f t="shared" ref="Z110" si="1043">Y110*0.05</f>
        <v>3.5</v>
      </c>
      <c r="AA110" s="35" t="s">
        <v>439</v>
      </c>
      <c r="AB110" s="28">
        <f t="shared" si="653"/>
        <v>46.55</v>
      </c>
    </row>
    <row r="111" spans="1:28" ht="21" customHeight="1" x14ac:dyDescent="0.25">
      <c r="A111" s="35" t="s">
        <v>244</v>
      </c>
      <c r="B111" s="23" t="s">
        <v>245</v>
      </c>
      <c r="C111" s="15">
        <v>77</v>
      </c>
      <c r="D111" s="10">
        <f t="shared" si="642"/>
        <v>3.85</v>
      </c>
      <c r="E111" s="15">
        <v>61</v>
      </c>
      <c r="F111" s="10">
        <f t="shared" si="642"/>
        <v>3.0500000000000003</v>
      </c>
      <c r="G111" s="15">
        <v>63</v>
      </c>
      <c r="H111" s="10">
        <f t="shared" ref="H111" si="1044">G111*0.05</f>
        <v>3.1500000000000004</v>
      </c>
      <c r="I111" s="15">
        <v>84</v>
      </c>
      <c r="J111" s="10">
        <f t="shared" ref="J111" si="1045">I111*0.05</f>
        <v>4.2</v>
      </c>
      <c r="K111" s="15">
        <v>87</v>
      </c>
      <c r="L111" s="10">
        <f t="shared" ref="L111" si="1046">K111*0.05</f>
        <v>4.3500000000000005</v>
      </c>
      <c r="M111" s="15">
        <v>75</v>
      </c>
      <c r="N111" s="10">
        <f t="shared" ref="N111" si="1047">M111*0.05</f>
        <v>3.75</v>
      </c>
      <c r="O111" s="15">
        <v>73</v>
      </c>
      <c r="P111" s="10">
        <f t="shared" ref="P111" si="1048">O111*0.05</f>
        <v>3.6500000000000004</v>
      </c>
      <c r="Q111" s="15">
        <v>90</v>
      </c>
      <c r="R111" s="10">
        <f t="shared" ref="R111" si="1049">Q111*0.05</f>
        <v>4.5</v>
      </c>
      <c r="S111" s="15">
        <v>75</v>
      </c>
      <c r="T111" s="10">
        <f t="shared" ref="T111" si="1050">S111*0.05</f>
        <v>3.75</v>
      </c>
      <c r="U111" s="15">
        <v>90</v>
      </c>
      <c r="V111" s="10">
        <f t="shared" ref="V111" si="1051">U111*0.05</f>
        <v>4.5</v>
      </c>
      <c r="W111" s="15">
        <v>90</v>
      </c>
      <c r="X111" s="10">
        <f t="shared" ref="X111" si="1052">W111*0.05</f>
        <v>4.5</v>
      </c>
      <c r="Y111" s="15">
        <v>75</v>
      </c>
      <c r="Z111" s="10">
        <f t="shared" ref="Z111" si="1053">Y111*0.05</f>
        <v>3.75</v>
      </c>
      <c r="AA111" s="35" t="s">
        <v>452</v>
      </c>
      <c r="AB111" s="28">
        <f t="shared" si="653"/>
        <v>47</v>
      </c>
    </row>
    <row r="112" spans="1:28" ht="21.6" customHeight="1" x14ac:dyDescent="0.25">
      <c r="A112" s="35" t="s">
        <v>246</v>
      </c>
      <c r="B112" s="23" t="s">
        <v>247</v>
      </c>
      <c r="C112" s="15">
        <v>80</v>
      </c>
      <c r="D112" s="10">
        <f t="shared" si="642"/>
        <v>4</v>
      </c>
      <c r="E112" s="15">
        <v>61</v>
      </c>
      <c r="F112" s="10">
        <f t="shared" si="642"/>
        <v>3.0500000000000003</v>
      </c>
      <c r="G112" s="15">
        <v>65</v>
      </c>
      <c r="H112" s="10">
        <f t="shared" ref="H112" si="1054">G112*0.05</f>
        <v>3.25</v>
      </c>
      <c r="I112" s="15">
        <v>80</v>
      </c>
      <c r="J112" s="10">
        <f t="shared" ref="J112" si="1055">I112*0.05</f>
        <v>4</v>
      </c>
      <c r="K112" s="15">
        <v>87</v>
      </c>
      <c r="L112" s="10">
        <f t="shared" ref="L112" si="1056">K112*0.05</f>
        <v>4.3500000000000005</v>
      </c>
      <c r="M112" s="15">
        <v>70</v>
      </c>
      <c r="N112" s="10">
        <f t="shared" ref="N112" si="1057">M112*0.05</f>
        <v>3.5</v>
      </c>
      <c r="O112" s="15">
        <v>60</v>
      </c>
      <c r="P112" s="10">
        <f t="shared" ref="P112" si="1058">O112*0.05</f>
        <v>3</v>
      </c>
      <c r="Q112" s="15">
        <v>87</v>
      </c>
      <c r="R112" s="10">
        <f t="shared" ref="R112" si="1059">Q112*0.05</f>
        <v>4.3500000000000005</v>
      </c>
      <c r="S112" s="15">
        <v>84</v>
      </c>
      <c r="T112" s="10">
        <f t="shared" ref="T112" si="1060">S112*0.05</f>
        <v>4.2</v>
      </c>
      <c r="U112" s="15">
        <v>77</v>
      </c>
      <c r="V112" s="10">
        <f t="shared" ref="V112" si="1061">U112*0.05</f>
        <v>3.85</v>
      </c>
      <c r="W112" s="15">
        <v>91</v>
      </c>
      <c r="X112" s="10">
        <f t="shared" ref="X112" si="1062">W112*0.05</f>
        <v>4.55</v>
      </c>
      <c r="Y112" s="15">
        <v>71</v>
      </c>
      <c r="Z112" s="10">
        <f t="shared" ref="Z112" si="1063">Y112*0.05</f>
        <v>3.5500000000000003</v>
      </c>
      <c r="AA112" s="35" t="s">
        <v>453</v>
      </c>
      <c r="AB112" s="28">
        <f t="shared" si="653"/>
        <v>45.65</v>
      </c>
    </row>
    <row r="113" spans="1:28" ht="21.6" customHeight="1" x14ac:dyDescent="0.25">
      <c r="A113" s="35" t="s">
        <v>248</v>
      </c>
      <c r="B113" s="23" t="s">
        <v>249</v>
      </c>
      <c r="C113" s="15">
        <v>84</v>
      </c>
      <c r="D113" s="10">
        <f t="shared" si="642"/>
        <v>4.2</v>
      </c>
      <c r="E113" s="15">
        <v>64</v>
      </c>
      <c r="F113" s="10">
        <f t="shared" si="642"/>
        <v>3.2</v>
      </c>
      <c r="G113" s="15">
        <v>65</v>
      </c>
      <c r="H113" s="10">
        <f t="shared" ref="H113" si="1064">G113*0.05</f>
        <v>3.25</v>
      </c>
      <c r="I113" s="15">
        <v>93</v>
      </c>
      <c r="J113" s="10">
        <f t="shared" ref="J113" si="1065">I113*0.05</f>
        <v>4.6500000000000004</v>
      </c>
      <c r="K113" s="15">
        <v>76</v>
      </c>
      <c r="L113" s="10">
        <f t="shared" ref="L113" si="1066">K113*0.05</f>
        <v>3.8000000000000003</v>
      </c>
      <c r="M113" s="15">
        <v>69</v>
      </c>
      <c r="N113" s="10">
        <f t="shared" ref="N113" si="1067">M113*0.05</f>
        <v>3.45</v>
      </c>
      <c r="O113" s="15">
        <v>66</v>
      </c>
      <c r="P113" s="10">
        <f t="shared" ref="P113" si="1068">O113*0.05</f>
        <v>3.3000000000000003</v>
      </c>
      <c r="Q113" s="15">
        <v>94</v>
      </c>
      <c r="R113" s="10">
        <f t="shared" ref="R113" si="1069">Q113*0.05</f>
        <v>4.7</v>
      </c>
      <c r="S113" s="15">
        <v>77</v>
      </c>
      <c r="T113" s="10">
        <f t="shared" ref="T113" si="1070">S113*0.05</f>
        <v>3.85</v>
      </c>
      <c r="U113" s="15">
        <v>73</v>
      </c>
      <c r="V113" s="10">
        <f t="shared" ref="V113" si="1071">U113*0.05</f>
        <v>3.6500000000000004</v>
      </c>
      <c r="W113" s="15">
        <v>90</v>
      </c>
      <c r="X113" s="10">
        <f t="shared" ref="X113" si="1072">W113*0.05</f>
        <v>4.5</v>
      </c>
      <c r="Y113" s="15">
        <v>62</v>
      </c>
      <c r="Z113" s="10">
        <f t="shared" ref="Z113" si="1073">Y113*0.05</f>
        <v>3.1</v>
      </c>
      <c r="AA113" s="35" t="s">
        <v>454</v>
      </c>
      <c r="AB113" s="28">
        <f t="shared" si="653"/>
        <v>45.65</v>
      </c>
    </row>
    <row r="114" spans="1:28" ht="21.6" customHeight="1" x14ac:dyDescent="0.25">
      <c r="A114" s="35" t="s">
        <v>250</v>
      </c>
      <c r="B114" s="23" t="s">
        <v>251</v>
      </c>
      <c r="C114" s="15">
        <v>85</v>
      </c>
      <c r="D114" s="10">
        <f t="shared" si="642"/>
        <v>4.25</v>
      </c>
      <c r="E114" s="15">
        <v>68</v>
      </c>
      <c r="F114" s="10">
        <f t="shared" si="642"/>
        <v>3.4000000000000004</v>
      </c>
      <c r="G114" s="15">
        <v>62</v>
      </c>
      <c r="H114" s="10">
        <f t="shared" ref="H114" si="1074">G114*0.05</f>
        <v>3.1</v>
      </c>
      <c r="I114" s="15">
        <v>86</v>
      </c>
      <c r="J114" s="10">
        <f t="shared" ref="J114" si="1075">I114*0.05</f>
        <v>4.3</v>
      </c>
      <c r="K114" s="15">
        <v>82</v>
      </c>
      <c r="L114" s="10">
        <f t="shared" ref="L114" si="1076">K114*0.05</f>
        <v>4.1000000000000005</v>
      </c>
      <c r="M114" s="15">
        <v>67</v>
      </c>
      <c r="N114" s="10">
        <f t="shared" ref="N114" si="1077">M114*0.05</f>
        <v>3.35</v>
      </c>
      <c r="O114" s="15">
        <v>81</v>
      </c>
      <c r="P114" s="10">
        <f t="shared" ref="P114" si="1078">O114*0.05</f>
        <v>4.05</v>
      </c>
      <c r="Q114" s="15">
        <v>93</v>
      </c>
      <c r="R114" s="10">
        <f t="shared" ref="R114" si="1079">Q114*0.05</f>
        <v>4.6500000000000004</v>
      </c>
      <c r="S114" s="15">
        <v>80</v>
      </c>
      <c r="T114" s="10">
        <f t="shared" ref="T114" si="1080">S114*0.05</f>
        <v>4</v>
      </c>
      <c r="U114" s="15">
        <v>59</v>
      </c>
      <c r="V114" s="10">
        <f t="shared" ref="V114" si="1081">U114*0.05</f>
        <v>2.95</v>
      </c>
      <c r="W114" s="15">
        <v>92</v>
      </c>
      <c r="X114" s="10">
        <f t="shared" ref="X114" si="1082">W114*0.05</f>
        <v>4.6000000000000005</v>
      </c>
      <c r="Y114" s="15">
        <v>76</v>
      </c>
      <c r="Z114" s="10">
        <f t="shared" ref="Z114" si="1083">Y114*0.05</f>
        <v>3.8000000000000003</v>
      </c>
      <c r="AA114" s="35" t="s">
        <v>454</v>
      </c>
      <c r="AB114" s="28">
        <f t="shared" si="653"/>
        <v>46.550000000000004</v>
      </c>
    </row>
    <row r="115" spans="1:28" ht="21.6" customHeight="1" x14ac:dyDescent="0.25">
      <c r="A115" s="35" t="s">
        <v>252</v>
      </c>
      <c r="B115" s="23" t="s">
        <v>253</v>
      </c>
      <c r="C115" s="15">
        <v>79</v>
      </c>
      <c r="D115" s="10">
        <f t="shared" si="642"/>
        <v>3.95</v>
      </c>
      <c r="E115" s="15">
        <v>60</v>
      </c>
      <c r="F115" s="10">
        <f t="shared" si="642"/>
        <v>3</v>
      </c>
      <c r="G115" s="15">
        <v>61</v>
      </c>
      <c r="H115" s="10">
        <f t="shared" ref="H115" si="1084">G115*0.05</f>
        <v>3.0500000000000003</v>
      </c>
      <c r="I115" s="15">
        <v>88</v>
      </c>
      <c r="J115" s="10">
        <f t="shared" ref="J115" si="1085">I115*0.05</f>
        <v>4.4000000000000004</v>
      </c>
      <c r="K115" s="15">
        <v>84</v>
      </c>
      <c r="L115" s="10">
        <f t="shared" ref="L115" si="1086">K115*0.05</f>
        <v>4.2</v>
      </c>
      <c r="M115" s="15">
        <v>69</v>
      </c>
      <c r="N115" s="10">
        <f t="shared" ref="N115" si="1087">M115*0.05</f>
        <v>3.45</v>
      </c>
      <c r="O115" s="15">
        <v>67</v>
      </c>
      <c r="P115" s="10">
        <f t="shared" ref="P115" si="1088">O115*0.05</f>
        <v>3.35</v>
      </c>
      <c r="Q115" s="15">
        <v>92</v>
      </c>
      <c r="R115" s="10">
        <f t="shared" ref="R115" si="1089">Q115*0.05</f>
        <v>4.6000000000000005</v>
      </c>
      <c r="S115" s="15">
        <v>72</v>
      </c>
      <c r="T115" s="10">
        <f t="shared" ref="T115" si="1090">S115*0.05</f>
        <v>3.6</v>
      </c>
      <c r="U115" s="15">
        <v>58</v>
      </c>
      <c r="V115" s="10">
        <f t="shared" ref="V115" si="1091">U115*0.05</f>
        <v>2.9000000000000004</v>
      </c>
      <c r="W115" s="15">
        <v>91</v>
      </c>
      <c r="X115" s="10">
        <f t="shared" ref="X115" si="1092">W115*0.05</f>
        <v>4.55</v>
      </c>
      <c r="Y115" s="15">
        <v>57</v>
      </c>
      <c r="Z115" s="10">
        <f t="shared" ref="Z115" si="1093">Y115*0.05</f>
        <v>2.85</v>
      </c>
      <c r="AA115" s="35" t="s">
        <v>455</v>
      </c>
      <c r="AB115" s="28">
        <f t="shared" si="653"/>
        <v>43.9</v>
      </c>
    </row>
    <row r="116" spans="1:28" ht="21.6" customHeight="1" x14ac:dyDescent="0.25">
      <c r="A116" s="35" t="s">
        <v>254</v>
      </c>
      <c r="B116" s="23" t="s">
        <v>255</v>
      </c>
      <c r="C116" s="15">
        <v>76</v>
      </c>
      <c r="D116" s="10">
        <f t="shared" si="642"/>
        <v>3.8000000000000003</v>
      </c>
      <c r="E116" s="15">
        <v>52</v>
      </c>
      <c r="F116" s="10">
        <f t="shared" si="642"/>
        <v>2.6</v>
      </c>
      <c r="G116" s="15">
        <v>61</v>
      </c>
      <c r="H116" s="10">
        <f t="shared" ref="H116" si="1094">G116*0.05</f>
        <v>3.0500000000000003</v>
      </c>
      <c r="I116" s="15">
        <v>80</v>
      </c>
      <c r="J116" s="10">
        <f t="shared" ref="J116" si="1095">I116*0.05</f>
        <v>4</v>
      </c>
      <c r="K116" s="15">
        <v>87</v>
      </c>
      <c r="L116" s="10">
        <f t="shared" ref="L116" si="1096">K116*0.05</f>
        <v>4.3500000000000005</v>
      </c>
      <c r="M116" s="15">
        <v>76</v>
      </c>
      <c r="N116" s="10">
        <f t="shared" ref="N116" si="1097">M116*0.05</f>
        <v>3.8000000000000003</v>
      </c>
      <c r="O116" s="15">
        <v>65</v>
      </c>
      <c r="P116" s="10">
        <f t="shared" ref="P116" si="1098">O116*0.05</f>
        <v>3.25</v>
      </c>
      <c r="Q116" s="15">
        <v>89</v>
      </c>
      <c r="R116" s="10">
        <f t="shared" ref="R116" si="1099">Q116*0.05</f>
        <v>4.45</v>
      </c>
      <c r="S116" s="15">
        <v>80</v>
      </c>
      <c r="T116" s="10">
        <f t="shared" ref="T116" si="1100">S116*0.05</f>
        <v>4</v>
      </c>
      <c r="U116" s="15">
        <v>85</v>
      </c>
      <c r="V116" s="10">
        <f t="shared" ref="V116" si="1101">U116*0.05</f>
        <v>4.25</v>
      </c>
      <c r="W116" s="15">
        <v>90</v>
      </c>
      <c r="X116" s="10">
        <f t="shared" ref="X116" si="1102">W116*0.05</f>
        <v>4.5</v>
      </c>
      <c r="Y116" s="15">
        <v>64</v>
      </c>
      <c r="Z116" s="10">
        <f t="shared" ref="Z116" si="1103">Y116*0.05</f>
        <v>3.2</v>
      </c>
      <c r="AA116" s="35" t="s">
        <v>456</v>
      </c>
      <c r="AB116" s="28">
        <f t="shared" si="653"/>
        <v>45.25</v>
      </c>
    </row>
    <row r="117" spans="1:28" ht="21.6" customHeight="1" x14ac:dyDescent="0.25">
      <c r="A117" s="35" t="s">
        <v>256</v>
      </c>
      <c r="B117" s="23" t="s">
        <v>257</v>
      </c>
      <c r="C117" s="15">
        <v>79</v>
      </c>
      <c r="D117" s="10">
        <f t="shared" si="642"/>
        <v>3.95</v>
      </c>
      <c r="E117" s="15">
        <v>55</v>
      </c>
      <c r="F117" s="10">
        <f t="shared" si="642"/>
        <v>2.75</v>
      </c>
      <c r="G117" s="15">
        <v>61</v>
      </c>
      <c r="H117" s="10">
        <f t="shared" ref="H117" si="1104">G117*0.05</f>
        <v>3.0500000000000003</v>
      </c>
      <c r="I117" s="15">
        <v>72</v>
      </c>
      <c r="J117" s="10">
        <f t="shared" ref="J117" si="1105">I117*0.05</f>
        <v>3.6</v>
      </c>
      <c r="K117" s="15">
        <v>80</v>
      </c>
      <c r="L117" s="10">
        <f t="shared" ref="L117" si="1106">K117*0.05</f>
        <v>4</v>
      </c>
      <c r="M117" s="15">
        <v>68</v>
      </c>
      <c r="N117" s="10">
        <f t="shared" ref="N117" si="1107">M117*0.05</f>
        <v>3.4000000000000004</v>
      </c>
      <c r="O117" s="15">
        <v>65</v>
      </c>
      <c r="P117" s="10">
        <f t="shared" ref="P117" si="1108">O117*0.05</f>
        <v>3.25</v>
      </c>
      <c r="Q117" s="15">
        <v>88</v>
      </c>
      <c r="R117" s="10">
        <f t="shared" ref="R117" si="1109">Q117*0.05</f>
        <v>4.4000000000000004</v>
      </c>
      <c r="S117" s="15">
        <v>76</v>
      </c>
      <c r="T117" s="10">
        <f t="shared" ref="T117" si="1110">S117*0.05</f>
        <v>3.8000000000000003</v>
      </c>
      <c r="U117" s="15">
        <v>83</v>
      </c>
      <c r="V117" s="10">
        <f t="shared" ref="V117" si="1111">U117*0.05</f>
        <v>4.1500000000000004</v>
      </c>
      <c r="W117" s="15">
        <v>91</v>
      </c>
      <c r="X117" s="10">
        <f t="shared" ref="X117" si="1112">W117*0.05</f>
        <v>4.55</v>
      </c>
      <c r="Y117" s="15">
        <v>61</v>
      </c>
      <c r="Z117" s="10">
        <f t="shared" ref="Z117" si="1113">Y117*0.05</f>
        <v>3.0500000000000003</v>
      </c>
      <c r="AA117" s="35" t="s">
        <v>457</v>
      </c>
      <c r="AB117" s="28">
        <f t="shared" si="653"/>
        <v>43.949999999999989</v>
      </c>
    </row>
    <row r="118" spans="1:28" ht="21.6" customHeight="1" x14ac:dyDescent="0.25">
      <c r="A118" s="35" t="s">
        <v>258</v>
      </c>
      <c r="B118" s="23" t="s">
        <v>259</v>
      </c>
      <c r="C118" s="15">
        <v>88</v>
      </c>
      <c r="D118" s="10">
        <f t="shared" si="642"/>
        <v>4.4000000000000004</v>
      </c>
      <c r="E118" s="15">
        <v>58</v>
      </c>
      <c r="F118" s="10">
        <f t="shared" si="642"/>
        <v>2.9000000000000004</v>
      </c>
      <c r="G118" s="15">
        <v>61</v>
      </c>
      <c r="H118" s="10">
        <f t="shared" ref="H118" si="1114">G118*0.05</f>
        <v>3.0500000000000003</v>
      </c>
      <c r="I118" s="15">
        <v>83</v>
      </c>
      <c r="J118" s="10">
        <f t="shared" ref="J118" si="1115">I118*0.05</f>
        <v>4.1500000000000004</v>
      </c>
      <c r="K118" s="15">
        <v>87</v>
      </c>
      <c r="L118" s="10">
        <f t="shared" ref="L118" si="1116">K118*0.05</f>
        <v>4.3500000000000005</v>
      </c>
      <c r="M118" s="15">
        <v>69</v>
      </c>
      <c r="N118" s="10">
        <f t="shared" ref="N118" si="1117">M118*0.05</f>
        <v>3.45</v>
      </c>
      <c r="O118" s="15">
        <v>71</v>
      </c>
      <c r="P118" s="10">
        <f t="shared" ref="P118" si="1118">O118*0.05</f>
        <v>3.5500000000000003</v>
      </c>
      <c r="Q118" s="15">
        <v>88</v>
      </c>
      <c r="R118" s="10">
        <f t="shared" ref="R118" si="1119">Q118*0.05</f>
        <v>4.4000000000000004</v>
      </c>
      <c r="S118" s="15">
        <v>77</v>
      </c>
      <c r="T118" s="10">
        <f t="shared" ref="T118" si="1120">S118*0.05</f>
        <v>3.85</v>
      </c>
      <c r="U118" s="15">
        <v>72</v>
      </c>
      <c r="V118" s="10">
        <f t="shared" ref="V118" si="1121">U118*0.05</f>
        <v>3.6</v>
      </c>
      <c r="W118" s="15">
        <v>91</v>
      </c>
      <c r="X118" s="10">
        <f t="shared" ref="X118" si="1122">W118*0.05</f>
        <v>4.55</v>
      </c>
      <c r="Y118" s="15">
        <v>56</v>
      </c>
      <c r="Z118" s="10">
        <f t="shared" ref="Z118" si="1123">Y118*0.05</f>
        <v>2.8000000000000003</v>
      </c>
      <c r="AA118" s="35" t="s">
        <v>458</v>
      </c>
      <c r="AB118" s="28">
        <f t="shared" si="653"/>
        <v>45.05</v>
      </c>
    </row>
    <row r="119" spans="1:28" ht="21.6" customHeight="1" x14ac:dyDescent="0.25">
      <c r="A119" s="30" t="s">
        <v>262</v>
      </c>
      <c r="B119" s="31" t="s">
        <v>263</v>
      </c>
      <c r="C119" s="15">
        <v>74</v>
      </c>
      <c r="D119" s="10">
        <f t="shared" si="642"/>
        <v>3.7</v>
      </c>
      <c r="E119" s="15">
        <v>56</v>
      </c>
      <c r="F119" s="10">
        <f t="shared" si="642"/>
        <v>2.8000000000000003</v>
      </c>
      <c r="G119" s="15">
        <v>70</v>
      </c>
      <c r="H119" s="10">
        <f t="shared" ref="H119" si="1124">G119*0.05</f>
        <v>3.5</v>
      </c>
      <c r="I119" s="15">
        <v>87</v>
      </c>
      <c r="J119" s="10">
        <f t="shared" ref="J119" si="1125">I119*0.05</f>
        <v>4.3500000000000005</v>
      </c>
      <c r="K119" s="15">
        <v>84</v>
      </c>
      <c r="L119" s="10">
        <f t="shared" ref="L119" si="1126">K119*0.05</f>
        <v>4.2</v>
      </c>
      <c r="M119" s="15">
        <v>69</v>
      </c>
      <c r="N119" s="10">
        <f t="shared" ref="N119" si="1127">M119*0.05</f>
        <v>3.45</v>
      </c>
      <c r="O119" s="15">
        <v>70</v>
      </c>
      <c r="P119" s="10">
        <f t="shared" ref="P119" si="1128">O119*0.05</f>
        <v>3.5</v>
      </c>
      <c r="Q119" s="15">
        <v>89</v>
      </c>
      <c r="R119" s="10">
        <f t="shared" ref="R119" si="1129">Q119*0.05</f>
        <v>4.45</v>
      </c>
      <c r="S119" s="15">
        <v>75</v>
      </c>
      <c r="T119" s="10">
        <f t="shared" ref="T119" si="1130">S119*0.05</f>
        <v>3.75</v>
      </c>
      <c r="U119" s="15">
        <v>84</v>
      </c>
      <c r="V119" s="10">
        <f t="shared" ref="V119" si="1131">U119*0.05</f>
        <v>4.2</v>
      </c>
      <c r="W119" s="15">
        <v>89</v>
      </c>
      <c r="X119" s="10">
        <f t="shared" ref="X119" si="1132">W119*0.05</f>
        <v>4.45</v>
      </c>
      <c r="Y119" s="15">
        <v>71</v>
      </c>
      <c r="Z119" s="10">
        <f t="shared" ref="Z119" si="1133">Y119*0.05</f>
        <v>3.5500000000000003</v>
      </c>
      <c r="AA119" s="35" t="s">
        <v>459</v>
      </c>
      <c r="AB119" s="28">
        <f t="shared" si="653"/>
        <v>45.900000000000006</v>
      </c>
    </row>
    <row r="120" spans="1:28" ht="21.6" customHeight="1" x14ac:dyDescent="0.25">
      <c r="A120" s="30" t="s">
        <v>264</v>
      </c>
      <c r="B120" s="31" t="s">
        <v>265</v>
      </c>
      <c r="C120" s="15">
        <v>75</v>
      </c>
      <c r="D120" s="10">
        <f t="shared" si="642"/>
        <v>3.75</v>
      </c>
      <c r="E120" s="15">
        <v>58</v>
      </c>
      <c r="F120" s="10">
        <f t="shared" si="642"/>
        <v>2.9000000000000004</v>
      </c>
      <c r="G120" s="15">
        <v>61</v>
      </c>
      <c r="H120" s="10">
        <f t="shared" ref="H120" si="1134">G120*0.05</f>
        <v>3.0500000000000003</v>
      </c>
      <c r="I120" s="15">
        <v>88</v>
      </c>
      <c r="J120" s="10">
        <f t="shared" ref="J120" si="1135">I120*0.05</f>
        <v>4.4000000000000004</v>
      </c>
      <c r="K120" s="15">
        <v>68</v>
      </c>
      <c r="L120" s="10">
        <f t="shared" ref="L120" si="1136">K120*0.05</f>
        <v>3.4000000000000004</v>
      </c>
      <c r="M120" s="15">
        <v>65</v>
      </c>
      <c r="N120" s="10">
        <f t="shared" ref="N120" si="1137">M120*0.05</f>
        <v>3.25</v>
      </c>
      <c r="O120" s="15">
        <v>60</v>
      </c>
      <c r="P120" s="10">
        <f t="shared" ref="P120" si="1138">O120*0.05</f>
        <v>3</v>
      </c>
      <c r="Q120" s="15">
        <v>88</v>
      </c>
      <c r="R120" s="10">
        <f t="shared" ref="R120" si="1139">Q120*0.05</f>
        <v>4.4000000000000004</v>
      </c>
      <c r="S120" s="15">
        <v>75</v>
      </c>
      <c r="T120" s="10">
        <f t="shared" ref="T120" si="1140">S120*0.05</f>
        <v>3.75</v>
      </c>
      <c r="U120" s="15">
        <v>76</v>
      </c>
      <c r="V120" s="10">
        <f t="shared" ref="V120" si="1141">U120*0.05</f>
        <v>3.8000000000000003</v>
      </c>
      <c r="W120" s="15">
        <v>88</v>
      </c>
      <c r="X120" s="10">
        <f t="shared" ref="X120" si="1142">W120*0.05</f>
        <v>4.4000000000000004</v>
      </c>
      <c r="Y120" s="15">
        <v>66</v>
      </c>
      <c r="Z120" s="10">
        <f t="shared" ref="Z120" si="1143">Y120*0.05</f>
        <v>3.3000000000000003</v>
      </c>
      <c r="AA120" s="35" t="s">
        <v>460</v>
      </c>
      <c r="AB120" s="28">
        <f t="shared" si="653"/>
        <v>43.399999999999991</v>
      </c>
    </row>
    <row r="121" spans="1:28" ht="21.6" customHeight="1" x14ac:dyDescent="0.25">
      <c r="A121" s="30" t="s">
        <v>266</v>
      </c>
      <c r="B121" s="31" t="s">
        <v>267</v>
      </c>
      <c r="C121" s="15">
        <v>73</v>
      </c>
      <c r="D121" s="10">
        <f t="shared" si="642"/>
        <v>3.6500000000000004</v>
      </c>
      <c r="E121" s="15">
        <v>63</v>
      </c>
      <c r="F121" s="10">
        <f t="shared" si="642"/>
        <v>3.1500000000000004</v>
      </c>
      <c r="G121" s="15">
        <v>65</v>
      </c>
      <c r="H121" s="10">
        <f t="shared" ref="H121" si="1144">G121*0.05</f>
        <v>3.25</v>
      </c>
      <c r="I121" s="15">
        <v>76</v>
      </c>
      <c r="J121" s="10">
        <f t="shared" ref="J121" si="1145">I121*0.05</f>
        <v>3.8000000000000003</v>
      </c>
      <c r="K121" s="15">
        <v>78</v>
      </c>
      <c r="L121" s="10">
        <f t="shared" ref="L121" si="1146">K121*0.05</f>
        <v>3.9000000000000004</v>
      </c>
      <c r="M121" s="15">
        <v>69</v>
      </c>
      <c r="N121" s="10">
        <f t="shared" ref="N121" si="1147">M121*0.05</f>
        <v>3.45</v>
      </c>
      <c r="O121" s="15">
        <v>74</v>
      </c>
      <c r="P121" s="10">
        <f t="shared" ref="P121" si="1148">O121*0.05</f>
        <v>3.7</v>
      </c>
      <c r="Q121" s="15">
        <v>90</v>
      </c>
      <c r="R121" s="10">
        <f t="shared" ref="R121" si="1149">Q121*0.05</f>
        <v>4.5</v>
      </c>
      <c r="S121" s="15">
        <v>90</v>
      </c>
      <c r="T121" s="10">
        <f t="shared" ref="T121" si="1150">S121*0.05</f>
        <v>4.5</v>
      </c>
      <c r="U121" s="15">
        <v>89</v>
      </c>
      <c r="V121" s="10">
        <f t="shared" ref="V121" si="1151">U121*0.05</f>
        <v>4.45</v>
      </c>
      <c r="W121" s="15">
        <v>90</v>
      </c>
      <c r="X121" s="10">
        <f t="shared" ref="X121" si="1152">W121*0.05</f>
        <v>4.5</v>
      </c>
      <c r="Y121" s="15">
        <v>83</v>
      </c>
      <c r="Z121" s="10">
        <f t="shared" ref="Z121" si="1153">Y121*0.05</f>
        <v>4.1500000000000004</v>
      </c>
      <c r="AA121" s="35" t="s">
        <v>454</v>
      </c>
      <c r="AB121" s="28">
        <f t="shared" si="653"/>
        <v>47</v>
      </c>
    </row>
    <row r="122" spans="1:28" ht="21.6" customHeight="1" x14ac:dyDescent="0.25">
      <c r="A122" s="30" t="s">
        <v>268</v>
      </c>
      <c r="B122" s="31" t="s">
        <v>269</v>
      </c>
      <c r="C122" s="15">
        <v>77</v>
      </c>
      <c r="D122" s="10">
        <f t="shared" si="642"/>
        <v>3.85</v>
      </c>
      <c r="E122" s="15">
        <v>59</v>
      </c>
      <c r="F122" s="10">
        <f t="shared" si="642"/>
        <v>2.95</v>
      </c>
      <c r="G122" s="15">
        <v>68</v>
      </c>
      <c r="H122" s="10">
        <f t="shared" ref="H122" si="1154">G122*0.05</f>
        <v>3.4000000000000004</v>
      </c>
      <c r="I122" s="15">
        <v>81</v>
      </c>
      <c r="J122" s="10">
        <f t="shared" ref="J122" si="1155">I122*0.05</f>
        <v>4.05</v>
      </c>
      <c r="K122" s="15">
        <v>87</v>
      </c>
      <c r="L122" s="10">
        <f t="shared" ref="L122" si="1156">K122*0.05</f>
        <v>4.3500000000000005</v>
      </c>
      <c r="M122" s="15">
        <v>70</v>
      </c>
      <c r="N122" s="10">
        <f t="shared" ref="N122" si="1157">M122*0.05</f>
        <v>3.5</v>
      </c>
      <c r="O122" s="15">
        <v>74</v>
      </c>
      <c r="P122" s="10">
        <f t="shared" ref="P122" si="1158">O122*0.05</f>
        <v>3.7</v>
      </c>
      <c r="Q122" s="15">
        <v>89</v>
      </c>
      <c r="R122" s="10">
        <f t="shared" ref="R122" si="1159">Q122*0.05</f>
        <v>4.45</v>
      </c>
      <c r="S122" s="15">
        <v>86</v>
      </c>
      <c r="T122" s="10">
        <f t="shared" ref="T122" si="1160">S122*0.05</f>
        <v>4.3</v>
      </c>
      <c r="U122" s="15">
        <v>87</v>
      </c>
      <c r="V122" s="10">
        <f t="shared" ref="V122" si="1161">U122*0.05</f>
        <v>4.3500000000000005</v>
      </c>
      <c r="W122" s="15">
        <v>90</v>
      </c>
      <c r="X122" s="10">
        <f t="shared" ref="X122" si="1162">W122*0.05</f>
        <v>4.5</v>
      </c>
      <c r="Y122" s="15">
        <v>78</v>
      </c>
      <c r="Z122" s="10">
        <f t="shared" ref="Z122" si="1163">Y122*0.05</f>
        <v>3.9000000000000004</v>
      </c>
      <c r="AA122" s="35" t="s">
        <v>461</v>
      </c>
      <c r="AB122" s="28">
        <f t="shared" si="653"/>
        <v>47.3</v>
      </c>
    </row>
    <row r="123" spans="1:28" ht="21.6" customHeight="1" x14ac:dyDescent="0.25">
      <c r="A123" s="30" t="s">
        <v>270</v>
      </c>
      <c r="B123" s="31" t="s">
        <v>271</v>
      </c>
      <c r="C123" s="15">
        <v>75</v>
      </c>
      <c r="D123" s="10">
        <f t="shared" si="642"/>
        <v>3.75</v>
      </c>
      <c r="E123" s="15">
        <v>58</v>
      </c>
      <c r="F123" s="10">
        <f t="shared" si="642"/>
        <v>2.9000000000000004</v>
      </c>
      <c r="G123" s="15">
        <v>63</v>
      </c>
      <c r="H123" s="10">
        <f t="shared" ref="H123" si="1164">G123*0.05</f>
        <v>3.1500000000000004</v>
      </c>
      <c r="I123" s="15">
        <v>74</v>
      </c>
      <c r="J123" s="10">
        <f t="shared" ref="J123" si="1165">I123*0.05</f>
        <v>3.7</v>
      </c>
      <c r="K123" s="15">
        <v>79</v>
      </c>
      <c r="L123" s="10">
        <f t="shared" ref="L123" si="1166">K123*0.05</f>
        <v>3.95</v>
      </c>
      <c r="M123" s="15">
        <v>73</v>
      </c>
      <c r="N123" s="10">
        <f t="shared" ref="N123" si="1167">M123*0.05</f>
        <v>3.6500000000000004</v>
      </c>
      <c r="O123" s="15">
        <v>70</v>
      </c>
      <c r="P123" s="10">
        <f t="shared" ref="P123" si="1168">O123*0.05</f>
        <v>3.5</v>
      </c>
      <c r="Q123" s="15">
        <v>91</v>
      </c>
      <c r="R123" s="10">
        <f t="shared" ref="R123" si="1169">Q123*0.05</f>
        <v>4.55</v>
      </c>
      <c r="S123" s="15">
        <v>74</v>
      </c>
      <c r="T123" s="10">
        <f t="shared" ref="T123" si="1170">S123*0.05</f>
        <v>3.7</v>
      </c>
      <c r="U123" s="15">
        <v>77</v>
      </c>
      <c r="V123" s="10">
        <f t="shared" ref="V123" si="1171">U123*0.05</f>
        <v>3.85</v>
      </c>
      <c r="W123" s="15">
        <v>91</v>
      </c>
      <c r="X123" s="10">
        <f t="shared" ref="X123" si="1172">W123*0.05</f>
        <v>4.55</v>
      </c>
      <c r="Y123" s="15">
        <v>62</v>
      </c>
      <c r="Z123" s="10">
        <f t="shared" ref="Z123" si="1173">Y123*0.05</f>
        <v>3.1</v>
      </c>
      <c r="AA123" s="35" t="s">
        <v>462</v>
      </c>
      <c r="AB123" s="28">
        <f t="shared" si="653"/>
        <v>44.35</v>
      </c>
    </row>
    <row r="124" spans="1:28" ht="21.6" customHeight="1" x14ac:dyDescent="0.25">
      <c r="A124" s="30" t="s">
        <v>272</v>
      </c>
      <c r="B124" s="31" t="s">
        <v>273</v>
      </c>
      <c r="C124" s="15">
        <v>79</v>
      </c>
      <c r="D124" s="10">
        <f t="shared" si="642"/>
        <v>3.95</v>
      </c>
      <c r="E124" s="15">
        <v>63</v>
      </c>
      <c r="F124" s="10">
        <f t="shared" si="642"/>
        <v>3.1500000000000004</v>
      </c>
      <c r="G124" s="15">
        <v>65</v>
      </c>
      <c r="H124" s="10">
        <f t="shared" ref="H124" si="1174">G124*0.05</f>
        <v>3.25</v>
      </c>
      <c r="I124" s="15">
        <v>87</v>
      </c>
      <c r="J124" s="10">
        <f t="shared" ref="J124" si="1175">I124*0.05</f>
        <v>4.3500000000000005</v>
      </c>
      <c r="K124" s="15">
        <v>88</v>
      </c>
      <c r="L124" s="10">
        <f t="shared" ref="L124" si="1176">K124*0.05</f>
        <v>4.4000000000000004</v>
      </c>
      <c r="M124" s="15">
        <v>68</v>
      </c>
      <c r="N124" s="10">
        <f t="shared" ref="N124" si="1177">M124*0.05</f>
        <v>3.4000000000000004</v>
      </c>
      <c r="O124" s="15">
        <v>60</v>
      </c>
      <c r="P124" s="10">
        <f t="shared" ref="P124" si="1178">O124*0.05</f>
        <v>3</v>
      </c>
      <c r="Q124" s="15">
        <v>92</v>
      </c>
      <c r="R124" s="10">
        <f t="shared" ref="R124" si="1179">Q124*0.05</f>
        <v>4.6000000000000005</v>
      </c>
      <c r="S124" s="15">
        <v>70</v>
      </c>
      <c r="T124" s="10">
        <f t="shared" ref="T124" si="1180">S124*0.05</f>
        <v>3.5</v>
      </c>
      <c r="U124" s="15">
        <v>68</v>
      </c>
      <c r="V124" s="10">
        <f t="shared" ref="V124" si="1181">U124*0.05</f>
        <v>3.4000000000000004</v>
      </c>
      <c r="W124" s="15">
        <v>91</v>
      </c>
      <c r="X124" s="10">
        <f t="shared" ref="X124" si="1182">W124*0.05</f>
        <v>4.55</v>
      </c>
      <c r="Y124" s="15">
        <v>56</v>
      </c>
      <c r="Z124" s="10">
        <f t="shared" ref="Z124" si="1183">Y124*0.05</f>
        <v>2.8000000000000003</v>
      </c>
      <c r="AA124" s="35" t="s">
        <v>463</v>
      </c>
      <c r="AB124" s="28">
        <f t="shared" si="653"/>
        <v>44.349999999999994</v>
      </c>
    </row>
    <row r="125" spans="1:28" ht="21.6" customHeight="1" x14ac:dyDescent="0.25">
      <c r="A125" s="30" t="s">
        <v>274</v>
      </c>
      <c r="B125" s="31" t="s">
        <v>275</v>
      </c>
      <c r="C125" s="15">
        <v>81</v>
      </c>
      <c r="D125" s="10">
        <f t="shared" si="642"/>
        <v>4.05</v>
      </c>
      <c r="E125" s="15">
        <v>63</v>
      </c>
      <c r="F125" s="10">
        <f t="shared" si="642"/>
        <v>3.1500000000000004</v>
      </c>
      <c r="G125" s="15">
        <v>65</v>
      </c>
      <c r="H125" s="10">
        <f t="shared" ref="H125" si="1184">G125*0.05</f>
        <v>3.25</v>
      </c>
      <c r="I125" s="15">
        <v>90</v>
      </c>
      <c r="J125" s="10">
        <f t="shared" ref="J125" si="1185">I125*0.05</f>
        <v>4.5</v>
      </c>
      <c r="K125" s="15">
        <v>91</v>
      </c>
      <c r="L125" s="10">
        <f t="shared" ref="L125" si="1186">K125*0.05</f>
        <v>4.55</v>
      </c>
      <c r="M125" s="15">
        <v>77</v>
      </c>
      <c r="N125" s="10">
        <f t="shared" ref="N125" si="1187">M125*0.05</f>
        <v>3.85</v>
      </c>
      <c r="O125" s="15">
        <v>72</v>
      </c>
      <c r="P125" s="10">
        <f t="shared" ref="P125" si="1188">O125*0.05</f>
        <v>3.6</v>
      </c>
      <c r="Q125" s="15">
        <v>90</v>
      </c>
      <c r="R125" s="10">
        <f t="shared" ref="R125" si="1189">Q125*0.05</f>
        <v>4.5</v>
      </c>
      <c r="S125" s="15">
        <v>97</v>
      </c>
      <c r="T125" s="10">
        <f t="shared" ref="T125" si="1190">S125*0.05</f>
        <v>4.8500000000000005</v>
      </c>
      <c r="U125" s="15">
        <v>79</v>
      </c>
      <c r="V125" s="10">
        <f t="shared" ref="V125" si="1191">U125*0.05</f>
        <v>3.95</v>
      </c>
      <c r="W125" s="15">
        <v>89</v>
      </c>
      <c r="X125" s="10">
        <f t="shared" ref="X125" si="1192">W125*0.05</f>
        <v>4.45</v>
      </c>
      <c r="Y125" s="15">
        <v>72</v>
      </c>
      <c r="Z125" s="10">
        <f t="shared" ref="Z125" si="1193">Y125*0.05</f>
        <v>3.6</v>
      </c>
      <c r="AA125" s="35" t="s">
        <v>464</v>
      </c>
      <c r="AB125" s="28">
        <f t="shared" si="653"/>
        <v>48.300000000000011</v>
      </c>
    </row>
    <row r="126" spans="1:28" ht="21.6" customHeight="1" x14ac:dyDescent="0.25">
      <c r="A126" s="30" t="s">
        <v>276</v>
      </c>
      <c r="B126" s="31" t="s">
        <v>277</v>
      </c>
      <c r="C126" s="15">
        <v>78</v>
      </c>
      <c r="D126" s="10">
        <f t="shared" si="642"/>
        <v>3.9000000000000004</v>
      </c>
      <c r="E126" s="15">
        <v>60</v>
      </c>
      <c r="F126" s="10">
        <f t="shared" si="642"/>
        <v>3</v>
      </c>
      <c r="G126" s="15">
        <v>68</v>
      </c>
      <c r="H126" s="10">
        <f t="shared" ref="H126" si="1194">G126*0.05</f>
        <v>3.4000000000000004</v>
      </c>
      <c r="I126" s="15">
        <v>84</v>
      </c>
      <c r="J126" s="10">
        <f t="shared" ref="J126" si="1195">I126*0.05</f>
        <v>4.2</v>
      </c>
      <c r="K126" s="15">
        <v>88</v>
      </c>
      <c r="L126" s="10">
        <f t="shared" ref="L126" si="1196">K126*0.05</f>
        <v>4.4000000000000004</v>
      </c>
      <c r="M126" s="15">
        <v>70</v>
      </c>
      <c r="N126" s="10">
        <f t="shared" ref="N126" si="1197">M126*0.05</f>
        <v>3.5</v>
      </c>
      <c r="O126" s="15">
        <v>66</v>
      </c>
      <c r="P126" s="10">
        <f t="shared" ref="P126" si="1198">O126*0.05</f>
        <v>3.3000000000000003</v>
      </c>
      <c r="Q126" s="15">
        <v>91</v>
      </c>
      <c r="R126" s="10">
        <f t="shared" ref="R126" si="1199">Q126*0.05</f>
        <v>4.55</v>
      </c>
      <c r="S126" s="15">
        <v>80</v>
      </c>
      <c r="T126" s="10">
        <f t="shared" ref="T126" si="1200">S126*0.05</f>
        <v>4</v>
      </c>
      <c r="U126" s="15">
        <v>75</v>
      </c>
      <c r="V126" s="10">
        <f t="shared" ref="V126" si="1201">U126*0.05</f>
        <v>3.75</v>
      </c>
      <c r="W126" s="15">
        <v>89</v>
      </c>
      <c r="X126" s="10">
        <f t="shared" ref="X126" si="1202">W126*0.05</f>
        <v>4.45</v>
      </c>
      <c r="Y126" s="15">
        <v>65</v>
      </c>
      <c r="Z126" s="10">
        <f t="shared" ref="Z126" si="1203">Y126*0.05</f>
        <v>3.25</v>
      </c>
      <c r="AA126" s="35" t="s">
        <v>459</v>
      </c>
      <c r="AB126" s="28">
        <f t="shared" si="653"/>
        <v>45.7</v>
      </c>
    </row>
    <row r="127" spans="1:28" ht="21.6" customHeight="1" x14ac:dyDescent="0.25">
      <c r="A127" s="30" t="s">
        <v>278</v>
      </c>
      <c r="B127" s="31" t="s">
        <v>279</v>
      </c>
      <c r="C127" s="15">
        <v>87</v>
      </c>
      <c r="D127" s="10">
        <f t="shared" si="642"/>
        <v>4.3500000000000005</v>
      </c>
      <c r="E127" s="15">
        <v>74</v>
      </c>
      <c r="F127" s="10">
        <f t="shared" si="642"/>
        <v>3.7</v>
      </c>
      <c r="G127" s="15">
        <v>62</v>
      </c>
      <c r="H127" s="10">
        <f t="shared" ref="H127" si="1204">G127*0.05</f>
        <v>3.1</v>
      </c>
      <c r="I127" s="15">
        <v>86</v>
      </c>
      <c r="J127" s="10">
        <f t="shared" ref="J127" si="1205">I127*0.05</f>
        <v>4.3</v>
      </c>
      <c r="K127" s="15">
        <v>70</v>
      </c>
      <c r="L127" s="10">
        <f t="shared" ref="L127" si="1206">K127*0.05</f>
        <v>3.5</v>
      </c>
      <c r="M127" s="15">
        <v>68</v>
      </c>
      <c r="N127" s="10">
        <f t="shared" ref="N127" si="1207">M127*0.05</f>
        <v>3.4000000000000004</v>
      </c>
      <c r="O127" s="15">
        <v>86</v>
      </c>
      <c r="P127" s="10">
        <f t="shared" ref="P127" si="1208">O127*0.05</f>
        <v>4.3</v>
      </c>
      <c r="Q127" s="15">
        <v>92</v>
      </c>
      <c r="R127" s="10">
        <f t="shared" ref="R127" si="1209">Q127*0.05</f>
        <v>4.6000000000000005</v>
      </c>
      <c r="S127" s="15">
        <v>91</v>
      </c>
      <c r="T127" s="10">
        <f t="shared" ref="T127" si="1210">S127*0.05</f>
        <v>4.55</v>
      </c>
      <c r="U127" s="15">
        <v>77</v>
      </c>
      <c r="V127" s="10">
        <f t="shared" ref="V127" si="1211">U127*0.05</f>
        <v>3.85</v>
      </c>
      <c r="W127" s="15">
        <v>92</v>
      </c>
      <c r="X127" s="10">
        <f t="shared" ref="X127" si="1212">W127*0.05</f>
        <v>4.6000000000000005</v>
      </c>
      <c r="Y127" s="15">
        <v>73</v>
      </c>
      <c r="Z127" s="10">
        <f t="shared" ref="Z127" si="1213">Y127*0.05</f>
        <v>3.6500000000000004</v>
      </c>
      <c r="AA127" s="35" t="s">
        <v>450</v>
      </c>
      <c r="AB127" s="28">
        <f t="shared" si="653"/>
        <v>47.900000000000006</v>
      </c>
    </row>
    <row r="128" spans="1:28" ht="21.6" customHeight="1" x14ac:dyDescent="0.25">
      <c r="A128" s="30" t="s">
        <v>280</v>
      </c>
      <c r="B128" s="31" t="s">
        <v>281</v>
      </c>
      <c r="C128" s="15">
        <v>81</v>
      </c>
      <c r="D128" s="10">
        <f t="shared" si="642"/>
        <v>4.05</v>
      </c>
      <c r="E128" s="15">
        <v>64</v>
      </c>
      <c r="F128" s="10">
        <f t="shared" si="642"/>
        <v>3.2</v>
      </c>
      <c r="G128" s="15">
        <v>62</v>
      </c>
      <c r="H128" s="10">
        <f t="shared" ref="H128" si="1214">G128*0.05</f>
        <v>3.1</v>
      </c>
      <c r="I128" s="15">
        <v>85</v>
      </c>
      <c r="J128" s="10">
        <f t="shared" ref="J128" si="1215">I128*0.05</f>
        <v>4.25</v>
      </c>
      <c r="K128" s="15">
        <v>80</v>
      </c>
      <c r="L128" s="10">
        <f t="shared" ref="L128" si="1216">K128*0.05</f>
        <v>4</v>
      </c>
      <c r="M128" s="15">
        <v>70</v>
      </c>
      <c r="N128" s="10">
        <f t="shared" ref="N128" si="1217">M128*0.05</f>
        <v>3.5</v>
      </c>
      <c r="O128" s="15">
        <v>85</v>
      </c>
      <c r="P128" s="10">
        <f t="shared" ref="P128" si="1218">O128*0.05</f>
        <v>4.25</v>
      </c>
      <c r="Q128" s="15">
        <v>92</v>
      </c>
      <c r="R128" s="10">
        <f t="shared" ref="R128" si="1219">Q128*0.05</f>
        <v>4.6000000000000005</v>
      </c>
      <c r="S128" s="15">
        <v>98</v>
      </c>
      <c r="T128" s="10">
        <f t="shared" ref="T128" si="1220">S128*0.05</f>
        <v>4.9000000000000004</v>
      </c>
      <c r="U128" s="15">
        <v>77</v>
      </c>
      <c r="V128" s="10">
        <f t="shared" ref="V128" si="1221">U128*0.05</f>
        <v>3.85</v>
      </c>
      <c r="W128" s="15">
        <v>91</v>
      </c>
      <c r="X128" s="10">
        <f t="shared" ref="X128" si="1222">W128*0.05</f>
        <v>4.55</v>
      </c>
      <c r="Y128" s="15">
        <v>68</v>
      </c>
      <c r="Z128" s="10">
        <f t="shared" ref="Z128" si="1223">Y128*0.05</f>
        <v>3.4000000000000004</v>
      </c>
      <c r="AA128" s="35" t="s">
        <v>465</v>
      </c>
      <c r="AB128" s="28">
        <f t="shared" si="653"/>
        <v>47.65</v>
      </c>
    </row>
    <row r="129" spans="1:28" ht="21.6" customHeight="1" x14ac:dyDescent="0.25">
      <c r="A129" s="30" t="s">
        <v>282</v>
      </c>
      <c r="B129" s="31" t="s">
        <v>283</v>
      </c>
      <c r="C129" s="15">
        <v>78</v>
      </c>
      <c r="D129" s="10">
        <f t="shared" si="642"/>
        <v>3.9000000000000004</v>
      </c>
      <c r="E129" s="15">
        <v>59</v>
      </c>
      <c r="F129" s="10">
        <f t="shared" si="642"/>
        <v>2.95</v>
      </c>
      <c r="G129" s="15">
        <v>65</v>
      </c>
      <c r="H129" s="10">
        <f t="shared" ref="H129" si="1224">G129*0.05</f>
        <v>3.25</v>
      </c>
      <c r="I129" s="15">
        <v>88</v>
      </c>
      <c r="J129" s="10">
        <f t="shared" ref="J129" si="1225">I129*0.05</f>
        <v>4.4000000000000004</v>
      </c>
      <c r="K129" s="15">
        <v>72</v>
      </c>
      <c r="L129" s="10">
        <f t="shared" ref="L129" si="1226">K129*0.05</f>
        <v>3.6</v>
      </c>
      <c r="M129" s="15">
        <v>70</v>
      </c>
      <c r="N129" s="10">
        <f t="shared" ref="N129" si="1227">M129*0.05</f>
        <v>3.5</v>
      </c>
      <c r="O129" s="15">
        <v>75</v>
      </c>
      <c r="P129" s="10">
        <f t="shared" ref="P129" si="1228">O129*0.05</f>
        <v>3.75</v>
      </c>
      <c r="Q129" s="15">
        <v>89</v>
      </c>
      <c r="R129" s="10">
        <f t="shared" ref="R129" si="1229">Q129*0.05</f>
        <v>4.45</v>
      </c>
      <c r="S129" s="15">
        <v>90</v>
      </c>
      <c r="T129" s="10">
        <f t="shared" ref="T129" si="1230">S129*0.05</f>
        <v>4.5</v>
      </c>
      <c r="U129" s="15">
        <v>71</v>
      </c>
      <c r="V129" s="10">
        <f t="shared" ref="V129" si="1231">U129*0.05</f>
        <v>3.5500000000000003</v>
      </c>
      <c r="W129" s="15">
        <v>90</v>
      </c>
      <c r="X129" s="10">
        <f t="shared" ref="X129" si="1232">W129*0.05</f>
        <v>4.5</v>
      </c>
      <c r="Y129" s="15">
        <v>69</v>
      </c>
      <c r="Z129" s="10">
        <f t="shared" ref="Z129" si="1233">Y129*0.05</f>
        <v>3.45</v>
      </c>
      <c r="AA129" s="35" t="s">
        <v>455</v>
      </c>
      <c r="AB129" s="28">
        <f t="shared" si="653"/>
        <v>45.8</v>
      </c>
    </row>
    <row r="130" spans="1:28" ht="21.6" customHeight="1" x14ac:dyDescent="0.25">
      <c r="A130" s="30" t="s">
        <v>284</v>
      </c>
      <c r="B130" s="31" t="s">
        <v>285</v>
      </c>
      <c r="C130" s="15">
        <v>85</v>
      </c>
      <c r="D130" s="10">
        <f t="shared" si="642"/>
        <v>4.25</v>
      </c>
      <c r="E130" s="15">
        <v>56</v>
      </c>
      <c r="F130" s="10">
        <f t="shared" si="642"/>
        <v>2.8000000000000003</v>
      </c>
      <c r="G130" s="15">
        <v>64</v>
      </c>
      <c r="H130" s="10">
        <f t="shared" ref="H130" si="1234">G130*0.05</f>
        <v>3.2</v>
      </c>
      <c r="I130" s="15">
        <v>95</v>
      </c>
      <c r="J130" s="10">
        <f t="shared" ref="J130" si="1235">I130*0.05</f>
        <v>4.75</v>
      </c>
      <c r="K130" s="15">
        <v>70</v>
      </c>
      <c r="L130" s="10">
        <f t="shared" ref="L130" si="1236">K130*0.05</f>
        <v>3.5</v>
      </c>
      <c r="M130" s="15">
        <v>66</v>
      </c>
      <c r="N130" s="10">
        <f t="shared" ref="N130" si="1237">M130*0.05</f>
        <v>3.3000000000000003</v>
      </c>
      <c r="O130" s="15">
        <v>73</v>
      </c>
      <c r="P130" s="10">
        <f t="shared" ref="P130" si="1238">O130*0.05</f>
        <v>3.6500000000000004</v>
      </c>
      <c r="Q130" s="15">
        <v>87</v>
      </c>
      <c r="R130" s="10">
        <f t="shared" ref="R130" si="1239">Q130*0.05</f>
        <v>4.3500000000000005</v>
      </c>
      <c r="S130" s="15">
        <v>70</v>
      </c>
      <c r="T130" s="10">
        <f t="shared" ref="T130" si="1240">S130*0.05</f>
        <v>3.5</v>
      </c>
      <c r="U130" s="15">
        <v>76</v>
      </c>
      <c r="V130" s="10">
        <f t="shared" ref="V130" si="1241">U130*0.05</f>
        <v>3.8000000000000003</v>
      </c>
      <c r="W130" s="15">
        <v>90</v>
      </c>
      <c r="X130" s="10">
        <f t="shared" ref="X130" si="1242">W130*0.05</f>
        <v>4.5</v>
      </c>
      <c r="Y130" s="15">
        <v>53</v>
      </c>
      <c r="Z130" s="10">
        <f t="shared" ref="Z130" si="1243">Y130*0.05</f>
        <v>2.6500000000000004</v>
      </c>
      <c r="AA130" s="35" t="s">
        <v>466</v>
      </c>
      <c r="AB130" s="28">
        <f t="shared" si="653"/>
        <v>44.25</v>
      </c>
    </row>
    <row r="131" spans="1:28" ht="21.6" customHeight="1" x14ac:dyDescent="0.25">
      <c r="A131" s="30" t="s">
        <v>286</v>
      </c>
      <c r="B131" s="31" t="s">
        <v>287</v>
      </c>
      <c r="C131" s="15">
        <v>88</v>
      </c>
      <c r="D131" s="10">
        <f t="shared" si="642"/>
        <v>4.4000000000000004</v>
      </c>
      <c r="E131" s="15">
        <v>60</v>
      </c>
      <c r="F131" s="10">
        <f t="shared" si="642"/>
        <v>3</v>
      </c>
      <c r="G131" s="15">
        <v>73</v>
      </c>
      <c r="H131" s="10">
        <f t="shared" ref="H131" si="1244">G131*0.05</f>
        <v>3.6500000000000004</v>
      </c>
      <c r="I131" s="15">
        <v>83</v>
      </c>
      <c r="J131" s="10">
        <f t="shared" ref="J131" si="1245">I131*0.05</f>
        <v>4.1500000000000004</v>
      </c>
      <c r="K131" s="15">
        <v>85</v>
      </c>
      <c r="L131" s="10">
        <f t="shared" ref="L131" si="1246">K131*0.05</f>
        <v>4.25</v>
      </c>
      <c r="M131" s="15">
        <v>66</v>
      </c>
      <c r="N131" s="10">
        <f t="shared" ref="N131" si="1247">M131*0.05</f>
        <v>3.3000000000000003</v>
      </c>
      <c r="O131" s="15">
        <v>72</v>
      </c>
      <c r="P131" s="10">
        <f t="shared" ref="P131" si="1248">O131*0.05</f>
        <v>3.6</v>
      </c>
      <c r="Q131" s="15">
        <v>88</v>
      </c>
      <c r="R131" s="10">
        <f t="shared" ref="R131" si="1249">Q131*0.05</f>
        <v>4.4000000000000004</v>
      </c>
      <c r="S131" s="15">
        <v>79</v>
      </c>
      <c r="T131" s="10">
        <f t="shared" ref="T131" si="1250">S131*0.05</f>
        <v>3.95</v>
      </c>
      <c r="U131" s="15">
        <v>79</v>
      </c>
      <c r="V131" s="10">
        <f t="shared" ref="V131" si="1251">U131*0.05</f>
        <v>3.95</v>
      </c>
      <c r="W131" s="15">
        <v>89</v>
      </c>
      <c r="X131" s="10">
        <f t="shared" ref="X131" si="1252">W131*0.05</f>
        <v>4.45</v>
      </c>
      <c r="Y131" s="15">
        <v>65</v>
      </c>
      <c r="Z131" s="10">
        <f t="shared" ref="Z131" si="1253">Y131*0.05</f>
        <v>3.25</v>
      </c>
      <c r="AA131" s="35" t="s">
        <v>462</v>
      </c>
      <c r="AB131" s="28">
        <f t="shared" si="653"/>
        <v>46.350000000000016</v>
      </c>
    </row>
    <row r="132" spans="1:28" ht="21.6" customHeight="1" x14ac:dyDescent="0.25">
      <c r="A132" s="30" t="s">
        <v>288</v>
      </c>
      <c r="B132" s="31" t="s">
        <v>289</v>
      </c>
      <c r="C132" s="15">
        <v>80</v>
      </c>
      <c r="D132" s="10">
        <f t="shared" si="642"/>
        <v>4</v>
      </c>
      <c r="E132" s="15">
        <v>56</v>
      </c>
      <c r="F132" s="10">
        <f t="shared" si="642"/>
        <v>2.8000000000000003</v>
      </c>
      <c r="G132" s="15">
        <v>61</v>
      </c>
      <c r="H132" s="10">
        <f t="shared" ref="H132" si="1254">G132*0.05</f>
        <v>3.0500000000000003</v>
      </c>
      <c r="I132" s="15">
        <v>79</v>
      </c>
      <c r="J132" s="10">
        <f t="shared" ref="J132" si="1255">I132*0.05</f>
        <v>3.95</v>
      </c>
      <c r="K132" s="15">
        <v>70</v>
      </c>
      <c r="L132" s="10">
        <f t="shared" ref="L132" si="1256">K132*0.05</f>
        <v>3.5</v>
      </c>
      <c r="M132" s="15">
        <v>65</v>
      </c>
      <c r="N132" s="10">
        <f t="shared" ref="N132" si="1257">M132*0.05</f>
        <v>3.25</v>
      </c>
      <c r="O132" s="15">
        <v>74</v>
      </c>
      <c r="P132" s="10">
        <f t="shared" ref="P132" si="1258">O132*0.05</f>
        <v>3.7</v>
      </c>
      <c r="Q132" s="15">
        <v>85</v>
      </c>
      <c r="R132" s="10">
        <f t="shared" ref="R132" si="1259">Q132*0.05</f>
        <v>4.25</v>
      </c>
      <c r="S132" s="15">
        <v>72</v>
      </c>
      <c r="T132" s="10">
        <f t="shared" ref="T132" si="1260">S132*0.05</f>
        <v>3.6</v>
      </c>
      <c r="U132" s="15">
        <v>64</v>
      </c>
      <c r="V132" s="10">
        <f t="shared" ref="V132" si="1261">U132*0.05</f>
        <v>3.2</v>
      </c>
      <c r="W132" s="15">
        <v>90</v>
      </c>
      <c r="X132" s="10">
        <f t="shared" ref="X132" si="1262">W132*0.05</f>
        <v>4.5</v>
      </c>
      <c r="Y132" s="15">
        <v>65</v>
      </c>
      <c r="Z132" s="10">
        <f t="shared" ref="Z132" si="1263">Y132*0.05</f>
        <v>3.25</v>
      </c>
      <c r="AA132" s="35" t="s">
        <v>440</v>
      </c>
      <c r="AB132" s="28">
        <f t="shared" si="653"/>
        <v>43.050000000000004</v>
      </c>
    </row>
    <row r="133" spans="1:28" ht="21.6" customHeight="1" x14ac:dyDescent="0.25">
      <c r="A133" s="30" t="s">
        <v>290</v>
      </c>
      <c r="B133" s="31" t="s">
        <v>291</v>
      </c>
      <c r="C133" s="15">
        <v>80</v>
      </c>
      <c r="D133" s="10">
        <f t="shared" si="642"/>
        <v>4</v>
      </c>
      <c r="E133" s="15">
        <v>55</v>
      </c>
      <c r="F133" s="10">
        <f t="shared" si="642"/>
        <v>2.75</v>
      </c>
      <c r="G133" s="15">
        <v>65</v>
      </c>
      <c r="H133" s="10">
        <f t="shared" ref="H133" si="1264">G133*0.05</f>
        <v>3.25</v>
      </c>
      <c r="I133" s="15">
        <v>84</v>
      </c>
      <c r="J133" s="10">
        <f t="shared" ref="J133" si="1265">I133*0.05</f>
        <v>4.2</v>
      </c>
      <c r="K133" s="15">
        <v>83</v>
      </c>
      <c r="L133" s="10">
        <f t="shared" ref="L133" si="1266">K133*0.05</f>
        <v>4.1500000000000004</v>
      </c>
      <c r="M133" s="15">
        <v>70</v>
      </c>
      <c r="N133" s="10">
        <f t="shared" ref="N133" si="1267">M133*0.05</f>
        <v>3.5</v>
      </c>
      <c r="O133" s="15">
        <v>72</v>
      </c>
      <c r="P133" s="10">
        <f t="shared" ref="P133" si="1268">O133*0.05</f>
        <v>3.6</v>
      </c>
      <c r="Q133" s="15">
        <v>90</v>
      </c>
      <c r="R133" s="10">
        <f t="shared" ref="R133" si="1269">Q133*0.05</f>
        <v>4.5</v>
      </c>
      <c r="S133" s="15">
        <v>90</v>
      </c>
      <c r="T133" s="10">
        <f t="shared" ref="T133" si="1270">S133*0.05</f>
        <v>4.5</v>
      </c>
      <c r="U133" s="15">
        <v>68</v>
      </c>
      <c r="V133" s="10">
        <f t="shared" ref="V133" si="1271">U133*0.05</f>
        <v>3.4000000000000004</v>
      </c>
      <c r="W133" s="15">
        <v>89</v>
      </c>
      <c r="X133" s="10">
        <f t="shared" ref="X133" si="1272">W133*0.05</f>
        <v>4.45</v>
      </c>
      <c r="Y133" s="15">
        <v>73</v>
      </c>
      <c r="Z133" s="10">
        <f t="shared" ref="Z133" si="1273">Y133*0.05</f>
        <v>3.6500000000000004</v>
      </c>
      <c r="AA133" s="35" t="s">
        <v>467</v>
      </c>
      <c r="AB133" s="28">
        <f t="shared" si="653"/>
        <v>45.95</v>
      </c>
    </row>
    <row r="134" spans="1:28" ht="21.6" customHeight="1" x14ac:dyDescent="0.25">
      <c r="A134" s="30" t="s">
        <v>292</v>
      </c>
      <c r="B134" s="31" t="s">
        <v>293</v>
      </c>
      <c r="C134" s="15">
        <v>72</v>
      </c>
      <c r="D134" s="10">
        <f t="shared" si="642"/>
        <v>3.6</v>
      </c>
      <c r="E134" s="15">
        <v>55</v>
      </c>
      <c r="F134" s="10">
        <f t="shared" si="642"/>
        <v>2.75</v>
      </c>
      <c r="G134" s="15">
        <v>64</v>
      </c>
      <c r="H134" s="10">
        <f t="shared" ref="H134" si="1274">G134*0.05</f>
        <v>3.2</v>
      </c>
      <c r="I134" s="15">
        <v>87</v>
      </c>
      <c r="J134" s="10">
        <f t="shared" ref="J134" si="1275">I134*0.05</f>
        <v>4.3500000000000005</v>
      </c>
      <c r="K134" s="15">
        <v>77</v>
      </c>
      <c r="L134" s="10">
        <f t="shared" ref="L134" si="1276">K134*0.05</f>
        <v>3.85</v>
      </c>
      <c r="M134" s="15">
        <v>70</v>
      </c>
      <c r="N134" s="10">
        <f t="shared" ref="N134" si="1277">M134*0.05</f>
        <v>3.5</v>
      </c>
      <c r="O134" s="15">
        <v>70</v>
      </c>
      <c r="P134" s="10">
        <f t="shared" ref="P134" si="1278">O134*0.05</f>
        <v>3.5</v>
      </c>
      <c r="Q134" s="15">
        <v>85</v>
      </c>
      <c r="R134" s="10">
        <f t="shared" ref="R134" si="1279">Q134*0.05</f>
        <v>4.25</v>
      </c>
      <c r="S134" s="15">
        <v>70</v>
      </c>
      <c r="T134" s="10">
        <f t="shared" ref="T134" si="1280">S134*0.05</f>
        <v>3.5</v>
      </c>
      <c r="U134" s="15">
        <v>59</v>
      </c>
      <c r="V134" s="10">
        <f t="shared" ref="V134" si="1281">U134*0.05</f>
        <v>2.95</v>
      </c>
      <c r="W134" s="15">
        <v>88</v>
      </c>
      <c r="X134" s="10">
        <f t="shared" ref="X134" si="1282">W134*0.05</f>
        <v>4.4000000000000004</v>
      </c>
      <c r="Y134" s="15">
        <v>53</v>
      </c>
      <c r="Z134" s="10">
        <f t="shared" ref="Z134" si="1283">Y134*0.05</f>
        <v>2.6500000000000004</v>
      </c>
      <c r="AA134" s="35" t="s">
        <v>446</v>
      </c>
      <c r="AB134" s="28">
        <f t="shared" si="653"/>
        <v>42.5</v>
      </c>
    </row>
    <row r="135" spans="1:28" ht="21.6" customHeight="1" x14ac:dyDescent="0.25">
      <c r="A135" s="30" t="s">
        <v>294</v>
      </c>
      <c r="B135" s="31" t="s">
        <v>295</v>
      </c>
      <c r="C135" s="15">
        <v>70</v>
      </c>
      <c r="D135" s="10">
        <f t="shared" ref="D135:F178" si="1284">C135*0.05</f>
        <v>3.5</v>
      </c>
      <c r="E135" s="15">
        <v>54</v>
      </c>
      <c r="F135" s="10">
        <f t="shared" si="1284"/>
        <v>2.7</v>
      </c>
      <c r="G135" s="15">
        <v>65</v>
      </c>
      <c r="H135" s="10">
        <f t="shared" ref="H135" si="1285">G135*0.05</f>
        <v>3.25</v>
      </c>
      <c r="I135" s="15">
        <v>70</v>
      </c>
      <c r="J135" s="10">
        <f t="shared" ref="J135" si="1286">I135*0.05</f>
        <v>3.5</v>
      </c>
      <c r="K135" s="15">
        <v>70</v>
      </c>
      <c r="L135" s="10">
        <f t="shared" ref="L135" si="1287">K135*0.05</f>
        <v>3.5</v>
      </c>
      <c r="M135" s="15">
        <v>67</v>
      </c>
      <c r="N135" s="10">
        <f t="shared" ref="N135" si="1288">M135*0.05</f>
        <v>3.35</v>
      </c>
      <c r="O135" s="15">
        <v>62</v>
      </c>
      <c r="P135" s="10">
        <f t="shared" ref="P135" si="1289">O135*0.05</f>
        <v>3.1</v>
      </c>
      <c r="Q135" s="15">
        <v>85</v>
      </c>
      <c r="R135" s="10">
        <f t="shared" ref="R135" si="1290">Q135*0.05</f>
        <v>4.25</v>
      </c>
      <c r="S135" s="15">
        <v>70</v>
      </c>
      <c r="T135" s="10">
        <f t="shared" ref="T135" si="1291">S135*0.05</f>
        <v>3.5</v>
      </c>
      <c r="U135" s="15">
        <v>72</v>
      </c>
      <c r="V135" s="10">
        <f t="shared" ref="V135" si="1292">U135*0.05</f>
        <v>3.6</v>
      </c>
      <c r="W135" s="15">
        <v>88</v>
      </c>
      <c r="X135" s="10">
        <f t="shared" ref="X135" si="1293">W135*0.05</f>
        <v>4.4000000000000004</v>
      </c>
      <c r="Y135" s="15">
        <v>55</v>
      </c>
      <c r="Z135" s="10">
        <f t="shared" ref="Z135" si="1294">Y135*0.05</f>
        <v>2.75</v>
      </c>
      <c r="AA135" s="35" t="s">
        <v>456</v>
      </c>
      <c r="AB135" s="28">
        <f t="shared" ref="AB135:AB178" si="1295">D135+F135+H135+J135+L135+N135+P135+R135+T135+V135+X135+Z135</f>
        <v>41.4</v>
      </c>
    </row>
    <row r="136" spans="1:28" ht="21.6" customHeight="1" x14ac:dyDescent="0.25">
      <c r="A136" s="30" t="s">
        <v>296</v>
      </c>
      <c r="B136" s="31" t="s">
        <v>297</v>
      </c>
      <c r="C136" s="15">
        <v>70</v>
      </c>
      <c r="D136" s="10">
        <f t="shared" si="1284"/>
        <v>3.5</v>
      </c>
      <c r="E136" s="15">
        <v>58</v>
      </c>
      <c r="F136" s="10">
        <f t="shared" si="1284"/>
        <v>2.9000000000000004</v>
      </c>
      <c r="G136" s="15">
        <v>61</v>
      </c>
      <c r="H136" s="10">
        <f t="shared" ref="H136" si="1296">G136*0.05</f>
        <v>3.0500000000000003</v>
      </c>
      <c r="I136" s="15">
        <v>84</v>
      </c>
      <c r="J136" s="10">
        <f t="shared" ref="J136" si="1297">I136*0.05</f>
        <v>4.2</v>
      </c>
      <c r="K136" s="15">
        <v>93</v>
      </c>
      <c r="L136" s="10">
        <f t="shared" ref="L136" si="1298">K136*0.05</f>
        <v>4.6500000000000004</v>
      </c>
      <c r="M136" s="15">
        <v>70</v>
      </c>
      <c r="N136" s="10">
        <f t="shared" ref="N136" si="1299">M136*0.05</f>
        <v>3.5</v>
      </c>
      <c r="O136" s="15">
        <v>69</v>
      </c>
      <c r="P136" s="10">
        <f t="shared" ref="P136" si="1300">O136*0.05</f>
        <v>3.45</v>
      </c>
      <c r="Q136" s="15">
        <v>91</v>
      </c>
      <c r="R136" s="10">
        <f t="shared" ref="R136" si="1301">Q136*0.05</f>
        <v>4.55</v>
      </c>
      <c r="S136" s="15">
        <v>84</v>
      </c>
      <c r="T136" s="10">
        <f t="shared" ref="T136" si="1302">S136*0.05</f>
        <v>4.2</v>
      </c>
      <c r="U136" s="15">
        <v>91</v>
      </c>
      <c r="V136" s="10">
        <f t="shared" ref="V136" si="1303">U136*0.05</f>
        <v>4.55</v>
      </c>
      <c r="W136" s="15">
        <v>89</v>
      </c>
      <c r="X136" s="10">
        <f t="shared" ref="X136" si="1304">W136*0.05</f>
        <v>4.45</v>
      </c>
      <c r="Y136" s="15">
        <v>67</v>
      </c>
      <c r="Z136" s="10">
        <f t="shared" ref="Z136" si="1305">Y136*0.05</f>
        <v>3.35</v>
      </c>
      <c r="AA136" s="35" t="s">
        <v>468</v>
      </c>
      <c r="AB136" s="28">
        <f t="shared" si="1295"/>
        <v>46.350000000000009</v>
      </c>
    </row>
    <row r="137" spans="1:28" ht="21.6" customHeight="1" x14ac:dyDescent="0.25">
      <c r="A137" s="30" t="s">
        <v>298</v>
      </c>
      <c r="B137" s="31" t="s">
        <v>299</v>
      </c>
      <c r="C137" s="15">
        <v>83</v>
      </c>
      <c r="D137" s="10">
        <f t="shared" si="1284"/>
        <v>4.1500000000000004</v>
      </c>
      <c r="E137" s="15">
        <v>55</v>
      </c>
      <c r="F137" s="10">
        <f t="shared" si="1284"/>
        <v>2.75</v>
      </c>
      <c r="G137" s="15">
        <v>64</v>
      </c>
      <c r="H137" s="10">
        <f t="shared" ref="H137" si="1306">G137*0.05</f>
        <v>3.2</v>
      </c>
      <c r="I137" s="15">
        <v>82</v>
      </c>
      <c r="J137" s="10">
        <f t="shared" ref="J137" si="1307">I137*0.05</f>
        <v>4.1000000000000005</v>
      </c>
      <c r="K137" s="15">
        <v>74</v>
      </c>
      <c r="L137" s="10">
        <f t="shared" ref="L137" si="1308">K137*0.05</f>
        <v>3.7</v>
      </c>
      <c r="M137" s="15">
        <v>71</v>
      </c>
      <c r="N137" s="10">
        <f t="shared" ref="N137" si="1309">M137*0.05</f>
        <v>3.5500000000000003</v>
      </c>
      <c r="O137" s="15">
        <v>70</v>
      </c>
      <c r="P137" s="10">
        <f t="shared" ref="P137" si="1310">O137*0.05</f>
        <v>3.5</v>
      </c>
      <c r="Q137" s="15">
        <v>92</v>
      </c>
      <c r="R137" s="10">
        <f t="shared" ref="R137" si="1311">Q137*0.05</f>
        <v>4.6000000000000005</v>
      </c>
      <c r="S137" s="15">
        <v>77</v>
      </c>
      <c r="T137" s="10">
        <f t="shared" ref="T137" si="1312">S137*0.05</f>
        <v>3.85</v>
      </c>
      <c r="U137" s="15">
        <v>68</v>
      </c>
      <c r="V137" s="10">
        <f t="shared" ref="V137" si="1313">U137*0.05</f>
        <v>3.4000000000000004</v>
      </c>
      <c r="W137" s="15">
        <v>90</v>
      </c>
      <c r="X137" s="10">
        <f t="shared" ref="X137" si="1314">W137*0.05</f>
        <v>4.5</v>
      </c>
      <c r="Y137" s="15">
        <v>58</v>
      </c>
      <c r="Z137" s="10">
        <f t="shared" ref="Z137" si="1315">Y137*0.05</f>
        <v>2.9000000000000004</v>
      </c>
      <c r="AA137" s="35" t="s">
        <v>444</v>
      </c>
      <c r="AB137" s="28">
        <f t="shared" si="1295"/>
        <v>44.2</v>
      </c>
    </row>
    <row r="138" spans="1:28" ht="21.6" customHeight="1" x14ac:dyDescent="0.25">
      <c r="A138" s="30" t="s">
        <v>300</v>
      </c>
      <c r="B138" s="31" t="s">
        <v>301</v>
      </c>
      <c r="C138" s="15">
        <v>83</v>
      </c>
      <c r="D138" s="10">
        <f t="shared" si="1284"/>
        <v>4.1500000000000004</v>
      </c>
      <c r="E138" s="15">
        <v>70</v>
      </c>
      <c r="F138" s="10">
        <f t="shared" si="1284"/>
        <v>3.5</v>
      </c>
      <c r="G138" s="15">
        <v>61</v>
      </c>
      <c r="H138" s="10">
        <f t="shared" ref="H138" si="1316">G138*0.05</f>
        <v>3.0500000000000003</v>
      </c>
      <c r="I138" s="15">
        <v>95</v>
      </c>
      <c r="J138" s="10">
        <f t="shared" ref="J138" si="1317">I138*0.05</f>
        <v>4.75</v>
      </c>
      <c r="K138" s="15">
        <v>74</v>
      </c>
      <c r="L138" s="10">
        <f t="shared" ref="L138" si="1318">K138*0.05</f>
        <v>3.7</v>
      </c>
      <c r="M138" s="15">
        <v>81</v>
      </c>
      <c r="N138" s="10">
        <f t="shared" ref="N138" si="1319">M138*0.05</f>
        <v>4.05</v>
      </c>
      <c r="O138" s="15">
        <v>70</v>
      </c>
      <c r="P138" s="10">
        <f t="shared" ref="P138" si="1320">O138*0.05</f>
        <v>3.5</v>
      </c>
      <c r="Q138" s="15">
        <v>91</v>
      </c>
      <c r="R138" s="10">
        <f t="shared" ref="R138" si="1321">Q138*0.05</f>
        <v>4.55</v>
      </c>
      <c r="S138" s="15">
        <v>97</v>
      </c>
      <c r="T138" s="10">
        <f t="shared" ref="T138" si="1322">S138*0.05</f>
        <v>4.8500000000000005</v>
      </c>
      <c r="U138" s="15">
        <v>76</v>
      </c>
      <c r="V138" s="10">
        <f t="shared" ref="V138" si="1323">U138*0.05</f>
        <v>3.8000000000000003</v>
      </c>
      <c r="W138" s="15">
        <v>90</v>
      </c>
      <c r="X138" s="10">
        <f t="shared" ref="X138" si="1324">W138*0.05</f>
        <v>4.5</v>
      </c>
      <c r="Y138" s="15">
        <v>56</v>
      </c>
      <c r="Z138" s="10">
        <f t="shared" ref="Z138" si="1325">Y138*0.05</f>
        <v>2.8000000000000003</v>
      </c>
      <c r="AA138" s="35" t="s">
        <v>466</v>
      </c>
      <c r="AB138" s="28">
        <f t="shared" si="1295"/>
        <v>47.199999999999996</v>
      </c>
    </row>
    <row r="139" spans="1:28" ht="21.6" customHeight="1" x14ac:dyDescent="0.25">
      <c r="A139" s="30" t="s">
        <v>302</v>
      </c>
      <c r="B139" s="31" t="s">
        <v>303</v>
      </c>
      <c r="C139" s="15">
        <v>79</v>
      </c>
      <c r="D139" s="10">
        <f t="shared" si="1284"/>
        <v>3.95</v>
      </c>
      <c r="E139" s="15">
        <v>57</v>
      </c>
      <c r="F139" s="10">
        <f t="shared" si="1284"/>
        <v>2.85</v>
      </c>
      <c r="G139" s="15">
        <v>64</v>
      </c>
      <c r="H139" s="10">
        <f t="shared" ref="H139" si="1326">G139*0.05</f>
        <v>3.2</v>
      </c>
      <c r="I139" s="15">
        <v>80</v>
      </c>
      <c r="J139" s="10">
        <f t="shared" ref="J139" si="1327">I139*0.05</f>
        <v>4</v>
      </c>
      <c r="K139" s="15">
        <v>86</v>
      </c>
      <c r="L139" s="10">
        <f t="shared" ref="L139" si="1328">K139*0.05</f>
        <v>4.3</v>
      </c>
      <c r="M139" s="15">
        <v>67</v>
      </c>
      <c r="N139" s="10">
        <f t="shared" ref="N139" si="1329">M139*0.05</f>
        <v>3.35</v>
      </c>
      <c r="O139" s="15">
        <v>76</v>
      </c>
      <c r="P139" s="10">
        <f t="shared" ref="P139" si="1330">O139*0.05</f>
        <v>3.8000000000000003</v>
      </c>
      <c r="Q139" s="15">
        <v>90</v>
      </c>
      <c r="R139" s="10">
        <f t="shared" ref="R139" si="1331">Q139*0.05</f>
        <v>4.5</v>
      </c>
      <c r="S139" s="15">
        <v>97</v>
      </c>
      <c r="T139" s="10">
        <f t="shared" ref="T139" si="1332">S139*0.05</f>
        <v>4.8500000000000005</v>
      </c>
      <c r="U139" s="15">
        <v>73</v>
      </c>
      <c r="V139" s="10">
        <f t="shared" ref="V139" si="1333">U139*0.05</f>
        <v>3.6500000000000004</v>
      </c>
      <c r="W139" s="15">
        <v>90</v>
      </c>
      <c r="X139" s="10">
        <f t="shared" ref="X139" si="1334">W139*0.05</f>
        <v>4.5</v>
      </c>
      <c r="Y139" s="15">
        <v>69</v>
      </c>
      <c r="Z139" s="10">
        <f t="shared" ref="Z139" si="1335">Y139*0.05</f>
        <v>3.45</v>
      </c>
      <c r="AA139" s="35" t="s">
        <v>454</v>
      </c>
      <c r="AB139" s="28">
        <f t="shared" si="1295"/>
        <v>46.400000000000006</v>
      </c>
    </row>
    <row r="140" spans="1:28" ht="21.6" customHeight="1" x14ac:dyDescent="0.25">
      <c r="A140" s="30" t="s">
        <v>304</v>
      </c>
      <c r="B140" s="31" t="s">
        <v>305</v>
      </c>
      <c r="C140" s="15">
        <v>76</v>
      </c>
      <c r="D140" s="10">
        <f t="shared" si="1284"/>
        <v>3.8000000000000003</v>
      </c>
      <c r="E140" s="15">
        <v>55</v>
      </c>
      <c r="F140" s="10">
        <f t="shared" si="1284"/>
        <v>2.75</v>
      </c>
      <c r="G140" s="15">
        <v>64</v>
      </c>
      <c r="H140" s="10">
        <f t="shared" ref="H140" si="1336">G140*0.05</f>
        <v>3.2</v>
      </c>
      <c r="I140" s="15">
        <v>82</v>
      </c>
      <c r="J140" s="10">
        <f t="shared" ref="J140" si="1337">I140*0.05</f>
        <v>4.1000000000000005</v>
      </c>
      <c r="K140" s="15">
        <v>88</v>
      </c>
      <c r="L140" s="10">
        <f t="shared" ref="L140" si="1338">K140*0.05</f>
        <v>4.4000000000000004</v>
      </c>
      <c r="M140" s="15">
        <v>70</v>
      </c>
      <c r="N140" s="10">
        <f t="shared" ref="N140" si="1339">M140*0.05</f>
        <v>3.5</v>
      </c>
      <c r="O140" s="15">
        <v>83</v>
      </c>
      <c r="P140" s="10">
        <f t="shared" ref="P140" si="1340">O140*0.05</f>
        <v>4.1500000000000004</v>
      </c>
      <c r="Q140" s="15">
        <v>92</v>
      </c>
      <c r="R140" s="10">
        <f t="shared" ref="R140" si="1341">Q140*0.05</f>
        <v>4.6000000000000005</v>
      </c>
      <c r="S140" s="15">
        <v>88</v>
      </c>
      <c r="T140" s="10">
        <f t="shared" ref="T140" si="1342">S140*0.05</f>
        <v>4.4000000000000004</v>
      </c>
      <c r="U140" s="15">
        <v>69</v>
      </c>
      <c r="V140" s="10">
        <f t="shared" ref="V140" si="1343">U140*0.05</f>
        <v>3.45</v>
      </c>
      <c r="W140" s="15">
        <v>90</v>
      </c>
      <c r="X140" s="10">
        <f t="shared" ref="X140" si="1344">W140*0.05</f>
        <v>4.5</v>
      </c>
      <c r="Y140" s="15">
        <v>76</v>
      </c>
      <c r="Z140" s="10">
        <f t="shared" ref="Z140" si="1345">Y140*0.05</f>
        <v>3.8000000000000003</v>
      </c>
      <c r="AA140" s="35" t="s">
        <v>439</v>
      </c>
      <c r="AB140" s="28">
        <f t="shared" si="1295"/>
        <v>46.65</v>
      </c>
    </row>
    <row r="141" spans="1:28" ht="21.6" customHeight="1" x14ac:dyDescent="0.25">
      <c r="A141" s="30" t="s">
        <v>306</v>
      </c>
      <c r="B141" s="31" t="s">
        <v>307</v>
      </c>
      <c r="C141" s="15">
        <v>78</v>
      </c>
      <c r="D141" s="10">
        <f t="shared" si="1284"/>
        <v>3.9000000000000004</v>
      </c>
      <c r="E141" s="15">
        <v>54</v>
      </c>
      <c r="F141" s="10">
        <f t="shared" si="1284"/>
        <v>2.7</v>
      </c>
      <c r="G141" s="15">
        <v>61</v>
      </c>
      <c r="H141" s="10">
        <f t="shared" ref="H141" si="1346">G141*0.05</f>
        <v>3.0500000000000003</v>
      </c>
      <c r="I141" s="15">
        <v>80</v>
      </c>
      <c r="J141" s="10">
        <f t="shared" ref="J141" si="1347">I141*0.05</f>
        <v>4</v>
      </c>
      <c r="K141" s="15">
        <v>93</v>
      </c>
      <c r="L141" s="10">
        <f t="shared" ref="L141" si="1348">K141*0.05</f>
        <v>4.6500000000000004</v>
      </c>
      <c r="M141" s="15">
        <v>68</v>
      </c>
      <c r="N141" s="10">
        <f t="shared" ref="N141" si="1349">M141*0.05</f>
        <v>3.4000000000000004</v>
      </c>
      <c r="O141" s="15">
        <v>72</v>
      </c>
      <c r="P141" s="10">
        <f t="shared" ref="P141" si="1350">O141*0.05</f>
        <v>3.6</v>
      </c>
      <c r="Q141" s="15">
        <v>87</v>
      </c>
      <c r="R141" s="10">
        <f t="shared" ref="R141" si="1351">Q141*0.05</f>
        <v>4.3500000000000005</v>
      </c>
      <c r="S141" s="15">
        <v>86</v>
      </c>
      <c r="T141" s="10">
        <f t="shared" ref="T141" si="1352">S141*0.05</f>
        <v>4.3</v>
      </c>
      <c r="U141" s="15">
        <v>77</v>
      </c>
      <c r="V141" s="10">
        <f t="shared" ref="V141" si="1353">U141*0.05</f>
        <v>3.85</v>
      </c>
      <c r="W141" s="15">
        <v>90</v>
      </c>
      <c r="X141" s="10">
        <f t="shared" ref="X141" si="1354">W141*0.05</f>
        <v>4.5</v>
      </c>
      <c r="Y141" s="15">
        <v>77</v>
      </c>
      <c r="Z141" s="10">
        <f t="shared" ref="Z141" si="1355">Y141*0.05</f>
        <v>3.85</v>
      </c>
      <c r="AA141" s="35" t="s">
        <v>469</v>
      </c>
      <c r="AB141" s="28">
        <f t="shared" si="1295"/>
        <v>46.150000000000006</v>
      </c>
    </row>
    <row r="142" spans="1:28" ht="21.6" customHeight="1" x14ac:dyDescent="0.25">
      <c r="A142" s="30" t="s">
        <v>308</v>
      </c>
      <c r="B142" s="31" t="s">
        <v>309</v>
      </c>
      <c r="C142" s="15">
        <v>75</v>
      </c>
      <c r="D142" s="10">
        <f t="shared" si="1284"/>
        <v>3.75</v>
      </c>
      <c r="E142" s="15">
        <v>50</v>
      </c>
      <c r="F142" s="10">
        <f t="shared" si="1284"/>
        <v>2.5</v>
      </c>
      <c r="G142" s="15">
        <v>60</v>
      </c>
      <c r="H142" s="10">
        <f t="shared" ref="H142" si="1356">G142*0.05</f>
        <v>3</v>
      </c>
      <c r="I142" s="15">
        <v>81</v>
      </c>
      <c r="J142" s="10">
        <f t="shared" ref="J142" si="1357">I142*0.05</f>
        <v>4.05</v>
      </c>
      <c r="K142" s="15">
        <v>85</v>
      </c>
      <c r="L142" s="10">
        <f t="shared" ref="L142" si="1358">K142*0.05</f>
        <v>4.25</v>
      </c>
      <c r="M142" s="15">
        <v>65</v>
      </c>
      <c r="N142" s="10">
        <f t="shared" ref="N142" si="1359">M142*0.05</f>
        <v>3.25</v>
      </c>
      <c r="O142" s="15">
        <v>63</v>
      </c>
      <c r="P142" s="10">
        <f t="shared" ref="P142" si="1360">O142*0.05</f>
        <v>3.1500000000000004</v>
      </c>
      <c r="Q142" s="15">
        <v>88</v>
      </c>
      <c r="R142" s="10">
        <f t="shared" ref="R142" si="1361">Q142*0.05</f>
        <v>4.4000000000000004</v>
      </c>
      <c r="S142" s="15">
        <v>70</v>
      </c>
      <c r="T142" s="10">
        <f t="shared" ref="T142" si="1362">S142*0.05</f>
        <v>3.5</v>
      </c>
      <c r="U142" s="15">
        <v>66</v>
      </c>
      <c r="V142" s="10">
        <f t="shared" ref="V142" si="1363">U142*0.05</f>
        <v>3.3000000000000003</v>
      </c>
      <c r="W142" s="15">
        <v>88</v>
      </c>
      <c r="X142" s="10">
        <f t="shared" ref="X142" si="1364">W142*0.05</f>
        <v>4.4000000000000004</v>
      </c>
      <c r="Y142" s="15">
        <v>72</v>
      </c>
      <c r="Z142" s="10">
        <f t="shared" ref="Z142" si="1365">Y142*0.05</f>
        <v>3.6</v>
      </c>
      <c r="AA142" s="35" t="s">
        <v>470</v>
      </c>
      <c r="AB142" s="28">
        <f t="shared" si="1295"/>
        <v>43.15</v>
      </c>
    </row>
    <row r="143" spans="1:28" ht="21.6" customHeight="1" x14ac:dyDescent="0.25">
      <c r="A143" s="30" t="s">
        <v>310</v>
      </c>
      <c r="B143" s="31" t="s">
        <v>311</v>
      </c>
      <c r="C143" s="15">
        <v>76</v>
      </c>
      <c r="D143" s="10">
        <f t="shared" si="1284"/>
        <v>3.8000000000000003</v>
      </c>
      <c r="E143" s="15">
        <v>54</v>
      </c>
      <c r="F143" s="10">
        <f t="shared" si="1284"/>
        <v>2.7</v>
      </c>
      <c r="G143" s="15">
        <v>65</v>
      </c>
      <c r="H143" s="10">
        <f t="shared" ref="H143" si="1366">G143*0.05</f>
        <v>3.25</v>
      </c>
      <c r="I143" s="15">
        <v>87</v>
      </c>
      <c r="J143" s="10">
        <f t="shared" ref="J143" si="1367">I143*0.05</f>
        <v>4.3500000000000005</v>
      </c>
      <c r="K143" s="15">
        <v>81</v>
      </c>
      <c r="L143" s="10">
        <f t="shared" ref="L143" si="1368">K143*0.05</f>
        <v>4.05</v>
      </c>
      <c r="M143" s="15">
        <v>73</v>
      </c>
      <c r="N143" s="10">
        <f t="shared" ref="N143" si="1369">M143*0.05</f>
        <v>3.6500000000000004</v>
      </c>
      <c r="O143" s="15">
        <v>73</v>
      </c>
      <c r="P143" s="10">
        <f t="shared" ref="P143" si="1370">O143*0.05</f>
        <v>3.6500000000000004</v>
      </c>
      <c r="Q143" s="15">
        <v>88</v>
      </c>
      <c r="R143" s="10">
        <f t="shared" ref="R143" si="1371">Q143*0.05</f>
        <v>4.4000000000000004</v>
      </c>
      <c r="S143" s="15">
        <v>70</v>
      </c>
      <c r="T143" s="10">
        <f t="shared" ref="T143" si="1372">S143*0.05</f>
        <v>3.5</v>
      </c>
      <c r="U143" s="15">
        <v>83</v>
      </c>
      <c r="V143" s="10">
        <f t="shared" ref="V143" si="1373">U143*0.05</f>
        <v>4.1500000000000004</v>
      </c>
      <c r="W143" s="15">
        <v>90</v>
      </c>
      <c r="X143" s="10">
        <f t="shared" ref="X143" si="1374">W143*0.05</f>
        <v>4.5</v>
      </c>
      <c r="Y143" s="15">
        <v>65</v>
      </c>
      <c r="Z143" s="10">
        <f t="shared" ref="Z143" si="1375">Y143*0.05</f>
        <v>3.25</v>
      </c>
      <c r="AA143" s="35" t="s">
        <v>471</v>
      </c>
      <c r="AB143" s="28">
        <f t="shared" si="1295"/>
        <v>45.25</v>
      </c>
    </row>
    <row r="144" spans="1:28" ht="21.6" customHeight="1" x14ac:dyDescent="0.25">
      <c r="A144" s="30" t="s">
        <v>312</v>
      </c>
      <c r="B144" s="31" t="s">
        <v>313</v>
      </c>
      <c r="C144" s="15">
        <v>76</v>
      </c>
      <c r="D144" s="10">
        <f t="shared" si="1284"/>
        <v>3.8000000000000003</v>
      </c>
      <c r="E144" s="15">
        <v>52</v>
      </c>
      <c r="F144" s="10">
        <f t="shared" si="1284"/>
        <v>2.6</v>
      </c>
      <c r="G144" s="15">
        <v>60</v>
      </c>
      <c r="H144" s="10">
        <f t="shared" ref="H144" si="1376">G144*0.05</f>
        <v>3</v>
      </c>
      <c r="I144" s="15">
        <v>83</v>
      </c>
      <c r="J144" s="10">
        <f t="shared" ref="J144" si="1377">I144*0.05</f>
        <v>4.1500000000000004</v>
      </c>
      <c r="K144" s="15">
        <v>86</v>
      </c>
      <c r="L144" s="10">
        <f t="shared" ref="L144" si="1378">K144*0.05</f>
        <v>4.3</v>
      </c>
      <c r="M144" s="15">
        <v>70</v>
      </c>
      <c r="N144" s="10">
        <f t="shared" ref="N144" si="1379">M144*0.05</f>
        <v>3.5</v>
      </c>
      <c r="O144" s="15">
        <v>80</v>
      </c>
      <c r="P144" s="10">
        <f t="shared" ref="P144" si="1380">O144*0.05</f>
        <v>4</v>
      </c>
      <c r="Q144" s="15">
        <v>86</v>
      </c>
      <c r="R144" s="10">
        <f t="shared" ref="R144" si="1381">Q144*0.05</f>
        <v>4.3</v>
      </c>
      <c r="S144" s="15">
        <v>84</v>
      </c>
      <c r="T144" s="10">
        <f t="shared" ref="T144" si="1382">S144*0.05</f>
        <v>4.2</v>
      </c>
      <c r="U144" s="15">
        <v>79</v>
      </c>
      <c r="V144" s="10">
        <f t="shared" ref="V144" si="1383">U144*0.05</f>
        <v>3.95</v>
      </c>
      <c r="W144" s="15">
        <v>90</v>
      </c>
      <c r="X144" s="10">
        <f t="shared" ref="X144" si="1384">W144*0.05</f>
        <v>4.5</v>
      </c>
      <c r="Y144" s="15">
        <v>62</v>
      </c>
      <c r="Z144" s="10">
        <f t="shared" ref="Z144" si="1385">Y144*0.05</f>
        <v>3.1</v>
      </c>
      <c r="AA144" s="35" t="s">
        <v>472</v>
      </c>
      <c r="AB144" s="28">
        <f t="shared" si="1295"/>
        <v>45.400000000000006</v>
      </c>
    </row>
    <row r="145" spans="1:28" ht="21.6" customHeight="1" x14ac:dyDescent="0.25">
      <c r="A145" s="30" t="s">
        <v>314</v>
      </c>
      <c r="B145" s="31" t="s">
        <v>315</v>
      </c>
      <c r="C145" s="15">
        <v>81</v>
      </c>
      <c r="D145" s="10">
        <f t="shared" si="1284"/>
        <v>4.05</v>
      </c>
      <c r="E145" s="15">
        <v>62</v>
      </c>
      <c r="F145" s="10">
        <f t="shared" si="1284"/>
        <v>3.1</v>
      </c>
      <c r="G145" s="15">
        <v>60</v>
      </c>
      <c r="H145" s="10">
        <f t="shared" ref="H145" si="1386">G145*0.05</f>
        <v>3</v>
      </c>
      <c r="I145" s="15">
        <v>86</v>
      </c>
      <c r="J145" s="10">
        <f t="shared" ref="J145" si="1387">I145*0.05</f>
        <v>4.3</v>
      </c>
      <c r="K145" s="15">
        <v>85</v>
      </c>
      <c r="L145" s="10">
        <f t="shared" ref="L145" si="1388">K145*0.05</f>
        <v>4.25</v>
      </c>
      <c r="M145" s="15">
        <v>79</v>
      </c>
      <c r="N145" s="10">
        <f t="shared" ref="N145" si="1389">M145*0.05</f>
        <v>3.95</v>
      </c>
      <c r="O145" s="15">
        <v>80</v>
      </c>
      <c r="P145" s="10">
        <f t="shared" ref="P145" si="1390">O145*0.05</f>
        <v>4</v>
      </c>
      <c r="Q145" s="15">
        <v>90</v>
      </c>
      <c r="R145" s="10">
        <f t="shared" ref="R145" si="1391">Q145*0.05</f>
        <v>4.5</v>
      </c>
      <c r="S145" s="15">
        <v>94</v>
      </c>
      <c r="T145" s="10">
        <f t="shared" ref="T145" si="1392">S145*0.05</f>
        <v>4.7</v>
      </c>
      <c r="U145" s="15">
        <v>78</v>
      </c>
      <c r="V145" s="10">
        <f t="shared" ref="V145" si="1393">U145*0.05</f>
        <v>3.9000000000000004</v>
      </c>
      <c r="W145" s="15">
        <v>92</v>
      </c>
      <c r="X145" s="10">
        <f t="shared" ref="X145" si="1394">W145*0.05</f>
        <v>4.6000000000000005</v>
      </c>
      <c r="Y145" s="15">
        <v>71</v>
      </c>
      <c r="Z145" s="10">
        <f t="shared" ref="Z145" si="1395">Y145*0.05</f>
        <v>3.5500000000000003</v>
      </c>
      <c r="AA145" s="35" t="s">
        <v>473</v>
      </c>
      <c r="AB145" s="28">
        <f t="shared" si="1295"/>
        <v>47.9</v>
      </c>
    </row>
    <row r="146" spans="1:28" ht="21.6" customHeight="1" x14ac:dyDescent="0.25">
      <c r="A146" s="30" t="s">
        <v>316</v>
      </c>
      <c r="B146" s="31" t="s">
        <v>317</v>
      </c>
      <c r="C146" s="15">
        <v>79</v>
      </c>
      <c r="D146" s="10">
        <f t="shared" si="1284"/>
        <v>3.95</v>
      </c>
      <c r="E146" s="15">
        <v>52</v>
      </c>
      <c r="F146" s="10">
        <f t="shared" si="1284"/>
        <v>2.6</v>
      </c>
      <c r="G146" s="15">
        <v>63</v>
      </c>
      <c r="H146" s="10">
        <f t="shared" ref="H146" si="1396">G146*0.05</f>
        <v>3.1500000000000004</v>
      </c>
      <c r="I146" s="15">
        <v>82</v>
      </c>
      <c r="J146" s="10">
        <f t="shared" ref="J146" si="1397">I146*0.05</f>
        <v>4.1000000000000005</v>
      </c>
      <c r="K146" s="15">
        <v>85</v>
      </c>
      <c r="L146" s="10">
        <f t="shared" ref="L146" si="1398">K146*0.05</f>
        <v>4.25</v>
      </c>
      <c r="M146" s="15">
        <v>67</v>
      </c>
      <c r="N146" s="10">
        <f t="shared" ref="N146" si="1399">M146*0.05</f>
        <v>3.35</v>
      </c>
      <c r="O146" s="15">
        <v>64</v>
      </c>
      <c r="P146" s="10">
        <f t="shared" ref="P146" si="1400">O146*0.05</f>
        <v>3.2</v>
      </c>
      <c r="Q146" s="15">
        <v>90</v>
      </c>
      <c r="R146" s="10">
        <f t="shared" ref="R146" si="1401">Q146*0.05</f>
        <v>4.5</v>
      </c>
      <c r="S146" s="15">
        <v>77</v>
      </c>
      <c r="T146" s="10">
        <f t="shared" ref="T146" si="1402">S146*0.05</f>
        <v>3.85</v>
      </c>
      <c r="U146" s="15">
        <v>78</v>
      </c>
      <c r="V146" s="10">
        <f t="shared" ref="V146" si="1403">U146*0.05</f>
        <v>3.9000000000000004</v>
      </c>
      <c r="W146" s="15">
        <v>89</v>
      </c>
      <c r="X146" s="10">
        <f t="shared" ref="X146" si="1404">W146*0.05</f>
        <v>4.45</v>
      </c>
      <c r="Y146" s="15">
        <v>61</v>
      </c>
      <c r="Z146" s="10">
        <f t="shared" ref="Z146" si="1405">Y146*0.05</f>
        <v>3.0500000000000003</v>
      </c>
      <c r="AA146" s="35" t="s">
        <v>444</v>
      </c>
      <c r="AB146" s="28">
        <f t="shared" si="1295"/>
        <v>44.35</v>
      </c>
    </row>
    <row r="147" spans="1:28" ht="21.6" customHeight="1" x14ac:dyDescent="0.25">
      <c r="A147" s="30" t="s">
        <v>318</v>
      </c>
      <c r="B147" s="31" t="s">
        <v>319</v>
      </c>
      <c r="C147" s="15">
        <v>84</v>
      </c>
      <c r="D147" s="10">
        <f t="shared" si="1284"/>
        <v>4.2</v>
      </c>
      <c r="E147" s="15">
        <v>60</v>
      </c>
      <c r="F147" s="10">
        <f t="shared" si="1284"/>
        <v>3</v>
      </c>
      <c r="G147" s="15">
        <v>62</v>
      </c>
      <c r="H147" s="10">
        <f t="shared" ref="H147" si="1406">G147*0.05</f>
        <v>3.1</v>
      </c>
      <c r="I147" s="15">
        <v>89</v>
      </c>
      <c r="J147" s="10">
        <f t="shared" ref="J147" si="1407">I147*0.05</f>
        <v>4.45</v>
      </c>
      <c r="K147" s="15">
        <v>78</v>
      </c>
      <c r="L147" s="10">
        <f t="shared" ref="L147" si="1408">K147*0.05</f>
        <v>3.9000000000000004</v>
      </c>
      <c r="M147" s="15">
        <v>76</v>
      </c>
      <c r="N147" s="10">
        <f t="shared" ref="N147" si="1409">M147*0.05</f>
        <v>3.8000000000000003</v>
      </c>
      <c r="O147" s="15">
        <v>84</v>
      </c>
      <c r="P147" s="10">
        <f t="shared" ref="P147" si="1410">O147*0.05</f>
        <v>4.2</v>
      </c>
      <c r="Q147" s="15">
        <v>90</v>
      </c>
      <c r="R147" s="10">
        <f t="shared" ref="R147" si="1411">Q147*0.05</f>
        <v>4.5</v>
      </c>
      <c r="S147" s="15">
        <v>91</v>
      </c>
      <c r="T147" s="10">
        <f t="shared" ref="T147" si="1412">S147*0.05</f>
        <v>4.55</v>
      </c>
      <c r="U147" s="15">
        <v>76</v>
      </c>
      <c r="V147" s="10">
        <f t="shared" ref="V147" si="1413">U147*0.05</f>
        <v>3.8000000000000003</v>
      </c>
      <c r="W147" s="15">
        <v>90</v>
      </c>
      <c r="X147" s="10">
        <f t="shared" ref="X147" si="1414">W147*0.05</f>
        <v>4.5</v>
      </c>
      <c r="Y147" s="15">
        <v>69</v>
      </c>
      <c r="Z147" s="10">
        <f t="shared" ref="Z147" si="1415">Y147*0.05</f>
        <v>3.45</v>
      </c>
      <c r="AA147" s="35" t="s">
        <v>456</v>
      </c>
      <c r="AB147" s="28">
        <f t="shared" si="1295"/>
        <v>47.449999999999996</v>
      </c>
    </row>
    <row r="148" spans="1:28" ht="21.6" customHeight="1" x14ac:dyDescent="0.25">
      <c r="A148" s="30" t="s">
        <v>320</v>
      </c>
      <c r="B148" s="31" t="s">
        <v>321</v>
      </c>
      <c r="C148" s="15">
        <v>84</v>
      </c>
      <c r="D148" s="10">
        <f t="shared" si="1284"/>
        <v>4.2</v>
      </c>
      <c r="E148" s="15">
        <v>59</v>
      </c>
      <c r="F148" s="10">
        <f t="shared" si="1284"/>
        <v>2.95</v>
      </c>
      <c r="G148" s="15">
        <v>67</v>
      </c>
      <c r="H148" s="10">
        <f t="shared" ref="H148" si="1416">G148*0.05</f>
        <v>3.35</v>
      </c>
      <c r="I148" s="15">
        <v>87</v>
      </c>
      <c r="J148" s="10">
        <f t="shared" ref="J148" si="1417">I148*0.05</f>
        <v>4.3500000000000005</v>
      </c>
      <c r="K148" s="15">
        <v>73</v>
      </c>
      <c r="L148" s="10">
        <f t="shared" ref="L148" si="1418">K148*0.05</f>
        <v>3.6500000000000004</v>
      </c>
      <c r="M148" s="15">
        <v>70</v>
      </c>
      <c r="N148" s="10">
        <f t="shared" ref="N148" si="1419">M148*0.05</f>
        <v>3.5</v>
      </c>
      <c r="O148" s="15">
        <v>75</v>
      </c>
      <c r="P148" s="10">
        <f t="shared" ref="P148" si="1420">O148*0.05</f>
        <v>3.75</v>
      </c>
      <c r="Q148" s="15">
        <v>89</v>
      </c>
      <c r="R148" s="10">
        <f t="shared" ref="R148" si="1421">Q148*0.05</f>
        <v>4.45</v>
      </c>
      <c r="S148" s="15">
        <v>82</v>
      </c>
      <c r="T148" s="10">
        <f t="shared" ref="T148" si="1422">S148*0.05</f>
        <v>4.1000000000000005</v>
      </c>
      <c r="U148" s="15">
        <v>72</v>
      </c>
      <c r="V148" s="10">
        <f t="shared" ref="V148" si="1423">U148*0.05</f>
        <v>3.6</v>
      </c>
      <c r="W148" s="15">
        <v>92</v>
      </c>
      <c r="X148" s="10">
        <f t="shared" ref="X148" si="1424">W148*0.05</f>
        <v>4.6000000000000005</v>
      </c>
      <c r="Y148" s="15">
        <v>69</v>
      </c>
      <c r="Z148" s="10">
        <f t="shared" ref="Z148" si="1425">Y148*0.05</f>
        <v>3.45</v>
      </c>
      <c r="AA148" s="35" t="s">
        <v>466</v>
      </c>
      <c r="AB148" s="28">
        <f t="shared" si="1295"/>
        <v>45.95</v>
      </c>
    </row>
    <row r="149" spans="1:28" ht="21.6" customHeight="1" x14ac:dyDescent="0.25">
      <c r="A149" s="30" t="s">
        <v>322</v>
      </c>
      <c r="B149" s="31" t="s">
        <v>323</v>
      </c>
      <c r="C149" s="15">
        <v>78</v>
      </c>
      <c r="D149" s="10">
        <f t="shared" si="1284"/>
        <v>3.9000000000000004</v>
      </c>
      <c r="E149" s="15">
        <v>58</v>
      </c>
      <c r="F149" s="10">
        <f t="shared" si="1284"/>
        <v>2.9000000000000004</v>
      </c>
      <c r="G149" s="15">
        <v>68</v>
      </c>
      <c r="H149" s="10">
        <f t="shared" ref="H149" si="1426">G149*0.05</f>
        <v>3.4000000000000004</v>
      </c>
      <c r="I149" s="15">
        <v>83</v>
      </c>
      <c r="J149" s="10">
        <f t="shared" ref="J149" si="1427">I149*0.05</f>
        <v>4.1500000000000004</v>
      </c>
      <c r="K149" s="15">
        <v>80</v>
      </c>
      <c r="L149" s="10">
        <f t="shared" ref="L149" si="1428">K149*0.05</f>
        <v>4</v>
      </c>
      <c r="M149" s="15">
        <v>75</v>
      </c>
      <c r="N149" s="10">
        <f t="shared" ref="N149" si="1429">M149*0.05</f>
        <v>3.75</v>
      </c>
      <c r="O149" s="15">
        <v>72</v>
      </c>
      <c r="P149" s="10">
        <f t="shared" ref="P149" si="1430">O149*0.05</f>
        <v>3.6</v>
      </c>
      <c r="Q149" s="15">
        <v>91</v>
      </c>
      <c r="R149" s="10">
        <f t="shared" ref="R149" si="1431">Q149*0.05</f>
        <v>4.55</v>
      </c>
      <c r="S149" s="15">
        <v>82</v>
      </c>
      <c r="T149" s="10">
        <f t="shared" ref="T149" si="1432">S149*0.05</f>
        <v>4.1000000000000005</v>
      </c>
      <c r="U149" s="15">
        <v>74</v>
      </c>
      <c r="V149" s="10">
        <f t="shared" ref="V149" si="1433">U149*0.05</f>
        <v>3.7</v>
      </c>
      <c r="W149" s="15">
        <v>89</v>
      </c>
      <c r="X149" s="10">
        <f t="shared" ref="X149" si="1434">W149*0.05</f>
        <v>4.45</v>
      </c>
      <c r="Y149" s="15">
        <v>70</v>
      </c>
      <c r="Z149" s="10">
        <f t="shared" ref="Z149" si="1435">Y149*0.05</f>
        <v>3.5</v>
      </c>
      <c r="AA149" s="35" t="s">
        <v>474</v>
      </c>
      <c r="AB149" s="28">
        <f t="shared" si="1295"/>
        <v>46.000000000000007</v>
      </c>
    </row>
    <row r="150" spans="1:28" ht="21.6" customHeight="1" x14ac:dyDescent="0.25">
      <c r="A150" s="30" t="s">
        <v>324</v>
      </c>
      <c r="B150" s="31" t="s">
        <v>325</v>
      </c>
      <c r="C150" s="15">
        <v>76</v>
      </c>
      <c r="D150" s="10">
        <f t="shared" si="1284"/>
        <v>3.8000000000000003</v>
      </c>
      <c r="E150" s="15">
        <v>54</v>
      </c>
      <c r="F150" s="10">
        <f t="shared" si="1284"/>
        <v>2.7</v>
      </c>
      <c r="G150" s="15">
        <v>62</v>
      </c>
      <c r="H150" s="10">
        <f t="shared" ref="H150" si="1436">G150*0.05</f>
        <v>3.1</v>
      </c>
      <c r="I150" s="15">
        <v>81</v>
      </c>
      <c r="J150" s="10">
        <f t="shared" ref="J150" si="1437">I150*0.05</f>
        <v>4.05</v>
      </c>
      <c r="K150" s="15">
        <v>72</v>
      </c>
      <c r="L150" s="10">
        <f t="shared" ref="L150" si="1438">K150*0.05</f>
        <v>3.6</v>
      </c>
      <c r="M150" s="15">
        <v>66</v>
      </c>
      <c r="N150" s="10">
        <f t="shared" ref="N150" si="1439">M150*0.05</f>
        <v>3.3000000000000003</v>
      </c>
      <c r="O150" s="15">
        <v>70</v>
      </c>
      <c r="P150" s="10">
        <f t="shared" ref="P150" si="1440">O150*0.05</f>
        <v>3.5</v>
      </c>
      <c r="Q150" s="15">
        <v>88</v>
      </c>
      <c r="R150" s="10">
        <f t="shared" ref="R150" si="1441">Q150*0.05</f>
        <v>4.4000000000000004</v>
      </c>
      <c r="S150" s="15">
        <v>82</v>
      </c>
      <c r="T150" s="10">
        <f t="shared" ref="T150" si="1442">S150*0.05</f>
        <v>4.1000000000000005</v>
      </c>
      <c r="U150" s="15">
        <v>71</v>
      </c>
      <c r="V150" s="10">
        <f t="shared" ref="V150" si="1443">U150*0.05</f>
        <v>3.5500000000000003</v>
      </c>
      <c r="W150" s="15">
        <v>88</v>
      </c>
      <c r="X150" s="10">
        <f t="shared" ref="X150" si="1444">W150*0.05</f>
        <v>4.4000000000000004</v>
      </c>
      <c r="Y150" s="15">
        <v>64</v>
      </c>
      <c r="Z150" s="10">
        <f t="shared" ref="Z150" si="1445">Y150*0.05</f>
        <v>3.2</v>
      </c>
      <c r="AA150" s="35" t="s">
        <v>459</v>
      </c>
      <c r="AB150" s="28">
        <f t="shared" si="1295"/>
        <v>43.7</v>
      </c>
    </row>
    <row r="151" spans="1:28" ht="21.6" customHeight="1" x14ac:dyDescent="0.25">
      <c r="A151" s="30" t="s">
        <v>326</v>
      </c>
      <c r="B151" s="31" t="s">
        <v>327</v>
      </c>
      <c r="C151" s="15">
        <v>79</v>
      </c>
      <c r="D151" s="10">
        <f t="shared" si="1284"/>
        <v>3.95</v>
      </c>
      <c r="E151" s="15">
        <v>66</v>
      </c>
      <c r="F151" s="10">
        <f t="shared" si="1284"/>
        <v>3.3000000000000003</v>
      </c>
      <c r="G151" s="15">
        <v>73</v>
      </c>
      <c r="H151" s="10">
        <f t="shared" ref="H151" si="1446">G151*0.05</f>
        <v>3.6500000000000004</v>
      </c>
      <c r="I151" s="15">
        <v>85</v>
      </c>
      <c r="J151" s="10">
        <f t="shared" ref="J151" si="1447">I151*0.05</f>
        <v>4.25</v>
      </c>
      <c r="K151" s="15">
        <v>87</v>
      </c>
      <c r="L151" s="10">
        <f t="shared" ref="L151" si="1448">K151*0.05</f>
        <v>4.3500000000000005</v>
      </c>
      <c r="M151" s="15">
        <v>71</v>
      </c>
      <c r="N151" s="10">
        <f t="shared" ref="N151" si="1449">M151*0.05</f>
        <v>3.5500000000000003</v>
      </c>
      <c r="O151" s="15">
        <v>82</v>
      </c>
      <c r="P151" s="10">
        <f t="shared" ref="P151" si="1450">O151*0.05</f>
        <v>4.1000000000000005</v>
      </c>
      <c r="Q151" s="15">
        <v>92</v>
      </c>
      <c r="R151" s="10">
        <f t="shared" ref="R151" si="1451">Q151*0.05</f>
        <v>4.6000000000000005</v>
      </c>
      <c r="S151" s="15">
        <v>81</v>
      </c>
      <c r="T151" s="10">
        <f t="shared" ref="T151" si="1452">S151*0.05</f>
        <v>4.05</v>
      </c>
      <c r="U151" s="15">
        <v>76</v>
      </c>
      <c r="V151" s="10">
        <f t="shared" ref="V151" si="1453">U151*0.05</f>
        <v>3.8000000000000003</v>
      </c>
      <c r="W151" s="15">
        <v>89</v>
      </c>
      <c r="X151" s="10">
        <f t="shared" ref="X151" si="1454">W151*0.05</f>
        <v>4.45</v>
      </c>
      <c r="Y151" s="15">
        <v>74</v>
      </c>
      <c r="Z151" s="10">
        <f t="shared" ref="Z151" si="1455">Y151*0.05</f>
        <v>3.7</v>
      </c>
      <c r="AA151" s="35" t="s">
        <v>475</v>
      </c>
      <c r="AB151" s="28">
        <f t="shared" si="1295"/>
        <v>47.750000000000007</v>
      </c>
    </row>
    <row r="152" spans="1:28" ht="21.6" customHeight="1" x14ac:dyDescent="0.25">
      <c r="A152" s="30" t="s">
        <v>328</v>
      </c>
      <c r="B152" s="31" t="s">
        <v>329</v>
      </c>
      <c r="C152" s="15">
        <v>75</v>
      </c>
      <c r="D152" s="10">
        <f t="shared" si="1284"/>
        <v>3.75</v>
      </c>
      <c r="E152" s="15">
        <v>59</v>
      </c>
      <c r="F152" s="10">
        <f t="shared" si="1284"/>
        <v>2.95</v>
      </c>
      <c r="G152" s="15">
        <v>68</v>
      </c>
      <c r="H152" s="10">
        <f t="shared" ref="H152" si="1456">G152*0.05</f>
        <v>3.4000000000000004</v>
      </c>
      <c r="I152" s="15">
        <v>82</v>
      </c>
      <c r="J152" s="10">
        <f t="shared" ref="J152" si="1457">I152*0.05</f>
        <v>4.1000000000000005</v>
      </c>
      <c r="K152" s="15">
        <v>94</v>
      </c>
      <c r="L152" s="10">
        <f t="shared" ref="L152" si="1458">K152*0.05</f>
        <v>4.7</v>
      </c>
      <c r="M152" s="15">
        <v>75</v>
      </c>
      <c r="N152" s="10">
        <f t="shared" ref="N152" si="1459">M152*0.05</f>
        <v>3.75</v>
      </c>
      <c r="O152" s="15">
        <v>63</v>
      </c>
      <c r="P152" s="10">
        <f t="shared" ref="P152" si="1460">O152*0.05</f>
        <v>3.1500000000000004</v>
      </c>
      <c r="Q152" s="15">
        <v>88</v>
      </c>
      <c r="R152" s="10">
        <f t="shared" ref="R152" si="1461">Q152*0.05</f>
        <v>4.4000000000000004</v>
      </c>
      <c r="S152" s="15">
        <v>80</v>
      </c>
      <c r="T152" s="10">
        <f t="shared" ref="T152" si="1462">S152*0.05</f>
        <v>4</v>
      </c>
      <c r="U152" s="15">
        <v>77</v>
      </c>
      <c r="V152" s="10">
        <f t="shared" ref="V152" si="1463">U152*0.05</f>
        <v>3.85</v>
      </c>
      <c r="W152" s="15">
        <v>89</v>
      </c>
      <c r="X152" s="10">
        <f t="shared" ref="X152" si="1464">W152*0.05</f>
        <v>4.45</v>
      </c>
      <c r="Y152" s="15">
        <v>74</v>
      </c>
      <c r="Z152" s="10">
        <f t="shared" ref="Z152" si="1465">Y152*0.05</f>
        <v>3.7</v>
      </c>
      <c r="AA152" s="35" t="s">
        <v>476</v>
      </c>
      <c r="AB152" s="28">
        <f t="shared" si="1295"/>
        <v>46.20000000000001</v>
      </c>
    </row>
    <row r="153" spans="1:28" ht="21.6" customHeight="1" x14ac:dyDescent="0.25">
      <c r="A153" s="30" t="s">
        <v>330</v>
      </c>
      <c r="B153" s="31" t="s">
        <v>331</v>
      </c>
      <c r="C153" s="15">
        <v>75</v>
      </c>
      <c r="D153" s="10">
        <f t="shared" si="1284"/>
        <v>3.75</v>
      </c>
      <c r="E153" s="15">
        <v>57</v>
      </c>
      <c r="F153" s="10">
        <f t="shared" si="1284"/>
        <v>2.85</v>
      </c>
      <c r="G153" s="15">
        <v>65</v>
      </c>
      <c r="H153" s="10">
        <f t="shared" ref="H153" si="1466">G153*0.05</f>
        <v>3.25</v>
      </c>
      <c r="I153" s="15">
        <v>89</v>
      </c>
      <c r="J153" s="10">
        <f t="shared" ref="J153" si="1467">I153*0.05</f>
        <v>4.45</v>
      </c>
      <c r="K153" s="15">
        <v>83</v>
      </c>
      <c r="L153" s="10">
        <f t="shared" ref="L153" si="1468">K153*0.05</f>
        <v>4.1500000000000004</v>
      </c>
      <c r="M153" s="15">
        <v>70</v>
      </c>
      <c r="N153" s="10">
        <f t="shared" ref="N153" si="1469">M153*0.05</f>
        <v>3.5</v>
      </c>
      <c r="O153" s="15">
        <v>76</v>
      </c>
      <c r="P153" s="10">
        <f t="shared" ref="P153" si="1470">O153*0.05</f>
        <v>3.8000000000000003</v>
      </c>
      <c r="Q153" s="15">
        <v>88</v>
      </c>
      <c r="R153" s="10">
        <f t="shared" ref="R153" si="1471">Q153*0.05</f>
        <v>4.4000000000000004</v>
      </c>
      <c r="S153" s="15">
        <v>79</v>
      </c>
      <c r="T153" s="10">
        <f t="shared" ref="T153" si="1472">S153*0.05</f>
        <v>3.95</v>
      </c>
      <c r="U153" s="15">
        <v>84</v>
      </c>
      <c r="V153" s="10">
        <f t="shared" ref="V153" si="1473">U153*0.05</f>
        <v>4.2</v>
      </c>
      <c r="W153" s="15">
        <v>90</v>
      </c>
      <c r="X153" s="10">
        <f t="shared" ref="X153" si="1474">W153*0.05</f>
        <v>4.5</v>
      </c>
      <c r="Y153" s="15">
        <v>60</v>
      </c>
      <c r="Z153" s="10">
        <f t="shared" ref="Z153" si="1475">Y153*0.05</f>
        <v>3</v>
      </c>
      <c r="AA153" s="35" t="s">
        <v>477</v>
      </c>
      <c r="AB153" s="28">
        <f t="shared" si="1295"/>
        <v>45.800000000000011</v>
      </c>
    </row>
    <row r="154" spans="1:28" ht="21.6" customHeight="1" x14ac:dyDescent="0.25">
      <c r="A154" s="30" t="s">
        <v>332</v>
      </c>
      <c r="B154" s="31" t="s">
        <v>333</v>
      </c>
      <c r="C154" s="15">
        <v>76</v>
      </c>
      <c r="D154" s="10">
        <f t="shared" si="1284"/>
        <v>3.8000000000000003</v>
      </c>
      <c r="E154" s="15">
        <v>55</v>
      </c>
      <c r="F154" s="10">
        <f t="shared" si="1284"/>
        <v>2.75</v>
      </c>
      <c r="G154" s="15">
        <v>71</v>
      </c>
      <c r="H154" s="10">
        <f t="shared" ref="H154" si="1476">G154*0.05</f>
        <v>3.5500000000000003</v>
      </c>
      <c r="I154" s="15">
        <v>87</v>
      </c>
      <c r="J154" s="10">
        <f t="shared" ref="J154" si="1477">I154*0.05</f>
        <v>4.3500000000000005</v>
      </c>
      <c r="K154" s="15">
        <v>86</v>
      </c>
      <c r="L154" s="10">
        <f t="shared" ref="L154" si="1478">K154*0.05</f>
        <v>4.3</v>
      </c>
      <c r="M154" s="15">
        <v>74</v>
      </c>
      <c r="N154" s="10">
        <f t="shared" ref="N154" si="1479">M154*0.05</f>
        <v>3.7</v>
      </c>
      <c r="O154" s="15">
        <v>69</v>
      </c>
      <c r="P154" s="10">
        <f t="shared" ref="P154" si="1480">O154*0.05</f>
        <v>3.45</v>
      </c>
      <c r="Q154" s="15">
        <v>88</v>
      </c>
      <c r="R154" s="10">
        <f t="shared" ref="R154" si="1481">Q154*0.05</f>
        <v>4.4000000000000004</v>
      </c>
      <c r="S154" s="15">
        <v>93</v>
      </c>
      <c r="T154" s="10">
        <f t="shared" ref="T154" si="1482">S154*0.05</f>
        <v>4.6500000000000004</v>
      </c>
      <c r="U154" s="15">
        <v>85</v>
      </c>
      <c r="V154" s="10">
        <f t="shared" ref="V154" si="1483">U154*0.05</f>
        <v>4.25</v>
      </c>
      <c r="W154" s="15">
        <v>90</v>
      </c>
      <c r="X154" s="10">
        <f t="shared" ref="X154" si="1484">W154*0.05</f>
        <v>4.5</v>
      </c>
      <c r="Y154" s="15">
        <v>73</v>
      </c>
      <c r="Z154" s="10">
        <f t="shared" ref="Z154" si="1485">Y154*0.05</f>
        <v>3.6500000000000004</v>
      </c>
      <c r="AA154" s="35" t="s">
        <v>474</v>
      </c>
      <c r="AB154" s="28">
        <f t="shared" si="1295"/>
        <v>47.35</v>
      </c>
    </row>
    <row r="155" spans="1:28" ht="21.6" customHeight="1" x14ac:dyDescent="0.25">
      <c r="A155" s="30" t="s">
        <v>334</v>
      </c>
      <c r="B155" s="31" t="s">
        <v>335</v>
      </c>
      <c r="C155" s="15">
        <v>81</v>
      </c>
      <c r="D155" s="10">
        <f t="shared" si="1284"/>
        <v>4.05</v>
      </c>
      <c r="E155" s="15">
        <v>52</v>
      </c>
      <c r="F155" s="10">
        <f t="shared" si="1284"/>
        <v>2.6</v>
      </c>
      <c r="G155" s="15">
        <v>69</v>
      </c>
      <c r="H155" s="10">
        <f t="shared" ref="H155" si="1486">G155*0.05</f>
        <v>3.45</v>
      </c>
      <c r="I155" s="15">
        <v>87</v>
      </c>
      <c r="J155" s="10">
        <f t="shared" ref="J155" si="1487">I155*0.05</f>
        <v>4.3500000000000005</v>
      </c>
      <c r="K155" s="15">
        <v>88</v>
      </c>
      <c r="L155" s="10">
        <f t="shared" ref="L155" si="1488">K155*0.05</f>
        <v>4.4000000000000004</v>
      </c>
      <c r="M155" s="15">
        <v>68</v>
      </c>
      <c r="N155" s="10">
        <f t="shared" ref="N155" si="1489">M155*0.05</f>
        <v>3.4000000000000004</v>
      </c>
      <c r="O155" s="15">
        <v>63</v>
      </c>
      <c r="P155" s="10">
        <f t="shared" ref="P155" si="1490">O155*0.05</f>
        <v>3.1500000000000004</v>
      </c>
      <c r="Q155" s="15">
        <v>87</v>
      </c>
      <c r="R155" s="10">
        <f t="shared" ref="R155" si="1491">Q155*0.05</f>
        <v>4.3500000000000005</v>
      </c>
      <c r="S155" s="15">
        <v>70</v>
      </c>
      <c r="T155" s="10">
        <f t="shared" ref="T155" si="1492">S155*0.05</f>
        <v>3.5</v>
      </c>
      <c r="U155" s="15">
        <v>74</v>
      </c>
      <c r="V155" s="10">
        <f t="shared" ref="V155" si="1493">U155*0.05</f>
        <v>3.7</v>
      </c>
      <c r="W155" s="15">
        <v>88</v>
      </c>
      <c r="X155" s="10">
        <f t="shared" ref="X155" si="1494">W155*0.05</f>
        <v>4.4000000000000004</v>
      </c>
      <c r="Y155" s="15">
        <v>57</v>
      </c>
      <c r="Z155" s="10">
        <f t="shared" ref="Z155" si="1495">Y155*0.05</f>
        <v>2.85</v>
      </c>
      <c r="AA155" s="35" t="s">
        <v>478</v>
      </c>
      <c r="AB155" s="28">
        <f t="shared" si="1295"/>
        <v>44.2</v>
      </c>
    </row>
    <row r="156" spans="1:28" ht="21.6" customHeight="1" x14ac:dyDescent="0.25">
      <c r="A156" s="30" t="s">
        <v>336</v>
      </c>
      <c r="B156" s="31" t="s">
        <v>337</v>
      </c>
      <c r="C156" s="15">
        <v>74</v>
      </c>
      <c r="D156" s="10">
        <f t="shared" si="1284"/>
        <v>3.7</v>
      </c>
      <c r="E156" s="15">
        <v>54</v>
      </c>
      <c r="F156" s="10">
        <f t="shared" si="1284"/>
        <v>2.7</v>
      </c>
      <c r="G156" s="15">
        <v>62</v>
      </c>
      <c r="H156" s="10">
        <f t="shared" ref="H156" si="1496">G156*0.05</f>
        <v>3.1</v>
      </c>
      <c r="I156" s="15">
        <v>84</v>
      </c>
      <c r="J156" s="10">
        <f t="shared" ref="J156" si="1497">I156*0.05</f>
        <v>4.2</v>
      </c>
      <c r="K156" s="15">
        <v>76</v>
      </c>
      <c r="L156" s="10">
        <f t="shared" ref="L156" si="1498">K156*0.05</f>
        <v>3.8000000000000003</v>
      </c>
      <c r="M156" s="15">
        <v>66</v>
      </c>
      <c r="N156" s="10">
        <f t="shared" ref="N156" si="1499">M156*0.05</f>
        <v>3.3000000000000003</v>
      </c>
      <c r="O156" s="15">
        <v>68</v>
      </c>
      <c r="P156" s="10">
        <f t="shared" ref="P156" si="1500">O156*0.05</f>
        <v>3.4000000000000004</v>
      </c>
      <c r="Q156" s="15">
        <v>86</v>
      </c>
      <c r="R156" s="10">
        <f t="shared" ref="R156" si="1501">Q156*0.05</f>
        <v>4.3</v>
      </c>
      <c r="S156" s="15">
        <v>77</v>
      </c>
      <c r="T156" s="10">
        <f t="shared" ref="T156" si="1502">S156*0.05</f>
        <v>3.85</v>
      </c>
      <c r="U156" s="15">
        <v>68</v>
      </c>
      <c r="V156" s="10">
        <f t="shared" ref="V156" si="1503">U156*0.05</f>
        <v>3.4000000000000004</v>
      </c>
      <c r="W156" s="15">
        <v>88</v>
      </c>
      <c r="X156" s="10">
        <f t="shared" ref="X156" si="1504">W156*0.05</f>
        <v>4.4000000000000004</v>
      </c>
      <c r="Y156" s="15">
        <v>58</v>
      </c>
      <c r="Z156" s="10">
        <f t="shared" ref="Z156" si="1505">Y156*0.05</f>
        <v>2.9000000000000004</v>
      </c>
      <c r="AA156" s="35" t="s">
        <v>466</v>
      </c>
      <c r="AB156" s="28">
        <f t="shared" si="1295"/>
        <v>43.05</v>
      </c>
    </row>
    <row r="157" spans="1:28" ht="21.6" customHeight="1" x14ac:dyDescent="0.25">
      <c r="A157" s="30" t="s">
        <v>338</v>
      </c>
      <c r="B157" s="31" t="s">
        <v>339</v>
      </c>
      <c r="C157" s="15">
        <v>75</v>
      </c>
      <c r="D157" s="10">
        <f t="shared" si="1284"/>
        <v>3.75</v>
      </c>
      <c r="E157" s="15">
        <v>59</v>
      </c>
      <c r="F157" s="10">
        <f t="shared" si="1284"/>
        <v>2.95</v>
      </c>
      <c r="G157" s="15">
        <v>64</v>
      </c>
      <c r="H157" s="10">
        <f t="shared" ref="H157" si="1506">G157*0.05</f>
        <v>3.2</v>
      </c>
      <c r="I157" s="15">
        <v>87</v>
      </c>
      <c r="J157" s="10">
        <f t="shared" ref="J157" si="1507">I157*0.05</f>
        <v>4.3500000000000005</v>
      </c>
      <c r="K157" s="15">
        <v>93</v>
      </c>
      <c r="L157" s="10">
        <f t="shared" ref="L157" si="1508">K157*0.05</f>
        <v>4.6500000000000004</v>
      </c>
      <c r="M157" s="15">
        <v>69</v>
      </c>
      <c r="N157" s="10">
        <f t="shared" ref="N157" si="1509">M157*0.05</f>
        <v>3.45</v>
      </c>
      <c r="O157" s="15">
        <v>79</v>
      </c>
      <c r="P157" s="10">
        <f t="shared" ref="P157" si="1510">O157*0.05</f>
        <v>3.95</v>
      </c>
      <c r="Q157" s="15">
        <v>88</v>
      </c>
      <c r="R157" s="10">
        <f t="shared" ref="R157" si="1511">Q157*0.05</f>
        <v>4.4000000000000004</v>
      </c>
      <c r="S157" s="15">
        <v>77</v>
      </c>
      <c r="T157" s="10">
        <f t="shared" ref="T157" si="1512">S157*0.05</f>
        <v>3.85</v>
      </c>
      <c r="U157" s="15">
        <v>78</v>
      </c>
      <c r="V157" s="10">
        <f t="shared" ref="V157" si="1513">U157*0.05</f>
        <v>3.9000000000000004</v>
      </c>
      <c r="W157" s="15">
        <v>90</v>
      </c>
      <c r="X157" s="10">
        <f t="shared" ref="X157" si="1514">W157*0.05</f>
        <v>4.5</v>
      </c>
      <c r="Y157" s="15">
        <v>62</v>
      </c>
      <c r="Z157" s="10">
        <f t="shared" ref="Z157" si="1515">Y157*0.05</f>
        <v>3.1</v>
      </c>
      <c r="AA157" s="35" t="s">
        <v>479</v>
      </c>
      <c r="AB157" s="28">
        <f t="shared" si="1295"/>
        <v>46.05</v>
      </c>
    </row>
    <row r="158" spans="1:28" ht="21.6" customHeight="1" x14ac:dyDescent="0.25">
      <c r="A158" s="30" t="s">
        <v>340</v>
      </c>
      <c r="B158" s="31" t="s">
        <v>341</v>
      </c>
      <c r="C158" s="15">
        <v>72</v>
      </c>
      <c r="D158" s="10">
        <f t="shared" si="1284"/>
        <v>3.6</v>
      </c>
      <c r="E158" s="15">
        <v>59</v>
      </c>
      <c r="F158" s="10">
        <f t="shared" si="1284"/>
        <v>2.95</v>
      </c>
      <c r="G158" s="15">
        <v>63</v>
      </c>
      <c r="H158" s="10">
        <f t="shared" ref="H158" si="1516">G158*0.05</f>
        <v>3.1500000000000004</v>
      </c>
      <c r="I158" s="15">
        <v>87</v>
      </c>
      <c r="J158" s="10">
        <f t="shared" ref="J158" si="1517">I158*0.05</f>
        <v>4.3500000000000005</v>
      </c>
      <c r="K158" s="15">
        <v>83</v>
      </c>
      <c r="L158" s="10">
        <f t="shared" ref="L158" si="1518">K158*0.05</f>
        <v>4.1500000000000004</v>
      </c>
      <c r="M158" s="15">
        <v>70</v>
      </c>
      <c r="N158" s="10">
        <f t="shared" ref="N158" si="1519">M158*0.05</f>
        <v>3.5</v>
      </c>
      <c r="O158" s="15">
        <v>65</v>
      </c>
      <c r="P158" s="10">
        <f t="shared" ref="P158" si="1520">O158*0.05</f>
        <v>3.25</v>
      </c>
      <c r="Q158" s="15">
        <v>90</v>
      </c>
      <c r="R158" s="10">
        <f t="shared" ref="R158" si="1521">Q158*0.05</f>
        <v>4.5</v>
      </c>
      <c r="S158" s="15">
        <v>80</v>
      </c>
      <c r="T158" s="10">
        <f t="shared" ref="T158" si="1522">S158*0.05</f>
        <v>4</v>
      </c>
      <c r="U158" s="15">
        <v>69</v>
      </c>
      <c r="V158" s="10">
        <f t="shared" ref="V158" si="1523">U158*0.05</f>
        <v>3.45</v>
      </c>
      <c r="W158" s="15">
        <v>89</v>
      </c>
      <c r="X158" s="10">
        <f t="shared" ref="X158" si="1524">W158*0.05</f>
        <v>4.45</v>
      </c>
      <c r="Y158" s="15">
        <v>65</v>
      </c>
      <c r="Z158" s="10">
        <f t="shared" ref="Z158" si="1525">Y158*0.05</f>
        <v>3.25</v>
      </c>
      <c r="AA158" s="35" t="s">
        <v>436</v>
      </c>
      <c r="AB158" s="28">
        <f t="shared" si="1295"/>
        <v>44.600000000000009</v>
      </c>
    </row>
    <row r="159" spans="1:28" ht="21.6" customHeight="1" x14ac:dyDescent="0.25">
      <c r="A159" s="30" t="s">
        <v>342</v>
      </c>
      <c r="B159" s="31" t="s">
        <v>343</v>
      </c>
      <c r="C159" s="15">
        <v>79</v>
      </c>
      <c r="D159" s="10">
        <f t="shared" si="1284"/>
        <v>3.95</v>
      </c>
      <c r="E159" s="15">
        <v>59</v>
      </c>
      <c r="F159" s="10">
        <f t="shared" si="1284"/>
        <v>2.95</v>
      </c>
      <c r="G159" s="15">
        <v>76</v>
      </c>
      <c r="H159" s="10">
        <f t="shared" ref="H159" si="1526">G159*0.05</f>
        <v>3.8000000000000003</v>
      </c>
      <c r="I159" s="15">
        <v>83</v>
      </c>
      <c r="J159" s="10">
        <f t="shared" ref="J159" si="1527">I159*0.05</f>
        <v>4.1500000000000004</v>
      </c>
      <c r="K159" s="15">
        <v>94</v>
      </c>
      <c r="L159" s="10">
        <f t="shared" ref="L159" si="1528">K159*0.05</f>
        <v>4.7</v>
      </c>
      <c r="M159" s="15">
        <v>89</v>
      </c>
      <c r="N159" s="10">
        <f t="shared" ref="N159" si="1529">M159*0.05</f>
        <v>4.45</v>
      </c>
      <c r="O159" s="15">
        <v>87</v>
      </c>
      <c r="P159" s="10">
        <f t="shared" ref="P159" si="1530">O159*0.05</f>
        <v>4.3500000000000005</v>
      </c>
      <c r="Q159" s="15">
        <v>94</v>
      </c>
      <c r="R159" s="10">
        <f t="shared" ref="R159" si="1531">Q159*0.05</f>
        <v>4.7</v>
      </c>
      <c r="S159" s="15">
        <v>87</v>
      </c>
      <c r="T159" s="10">
        <f t="shared" ref="T159" si="1532">S159*0.05</f>
        <v>4.3500000000000005</v>
      </c>
      <c r="U159" s="15">
        <v>98</v>
      </c>
      <c r="V159" s="10">
        <f t="shared" ref="V159" si="1533">U159*0.05</f>
        <v>4.9000000000000004</v>
      </c>
      <c r="W159" s="15">
        <v>90</v>
      </c>
      <c r="X159" s="10">
        <f t="shared" ref="X159" si="1534">W159*0.05</f>
        <v>4.5</v>
      </c>
      <c r="Y159" s="15">
        <v>70</v>
      </c>
      <c r="Z159" s="10">
        <f t="shared" ref="Z159" si="1535">Y159*0.05</f>
        <v>3.5</v>
      </c>
      <c r="AA159" s="35" t="s">
        <v>444</v>
      </c>
      <c r="AB159" s="28">
        <f t="shared" si="1295"/>
        <v>50.300000000000004</v>
      </c>
    </row>
    <row r="160" spans="1:28" ht="21.6" customHeight="1" x14ac:dyDescent="0.25">
      <c r="A160" s="30" t="s">
        <v>344</v>
      </c>
      <c r="B160" s="31" t="s">
        <v>345</v>
      </c>
      <c r="C160" s="15">
        <v>87</v>
      </c>
      <c r="D160" s="10">
        <f t="shared" si="1284"/>
        <v>4.3500000000000005</v>
      </c>
      <c r="E160" s="15">
        <v>63</v>
      </c>
      <c r="F160" s="10">
        <f t="shared" si="1284"/>
        <v>3.1500000000000004</v>
      </c>
      <c r="G160" s="15">
        <v>66</v>
      </c>
      <c r="H160" s="10">
        <f t="shared" ref="H160" si="1536">G160*0.05</f>
        <v>3.3000000000000003</v>
      </c>
      <c r="I160" s="15">
        <v>86</v>
      </c>
      <c r="J160" s="10">
        <f t="shared" ref="J160" si="1537">I160*0.05</f>
        <v>4.3</v>
      </c>
      <c r="K160" s="15">
        <v>78</v>
      </c>
      <c r="L160" s="10">
        <f t="shared" ref="L160" si="1538">K160*0.05</f>
        <v>3.9000000000000004</v>
      </c>
      <c r="M160" s="15">
        <v>70</v>
      </c>
      <c r="N160" s="10">
        <f t="shared" ref="N160" si="1539">M160*0.05</f>
        <v>3.5</v>
      </c>
      <c r="O160" s="15">
        <v>60</v>
      </c>
      <c r="P160" s="10">
        <f t="shared" ref="P160" si="1540">O160*0.05</f>
        <v>3</v>
      </c>
      <c r="Q160" s="15">
        <v>90</v>
      </c>
      <c r="R160" s="10">
        <f t="shared" ref="R160" si="1541">Q160*0.05</f>
        <v>4.5</v>
      </c>
      <c r="S160" s="15">
        <v>77</v>
      </c>
      <c r="T160" s="10">
        <f t="shared" ref="T160" si="1542">S160*0.05</f>
        <v>3.85</v>
      </c>
      <c r="U160" s="15">
        <v>66</v>
      </c>
      <c r="V160" s="10">
        <f t="shared" ref="V160" si="1543">U160*0.05</f>
        <v>3.3000000000000003</v>
      </c>
      <c r="W160" s="15">
        <v>92</v>
      </c>
      <c r="X160" s="10">
        <f t="shared" ref="X160" si="1544">W160*0.05</f>
        <v>4.6000000000000005</v>
      </c>
      <c r="Y160" s="15">
        <v>64</v>
      </c>
      <c r="Z160" s="10">
        <f t="shared" ref="Z160" si="1545">Y160*0.05</f>
        <v>3.2</v>
      </c>
      <c r="AA160" s="35" t="s">
        <v>480</v>
      </c>
      <c r="AB160" s="28">
        <f t="shared" si="1295"/>
        <v>44.95</v>
      </c>
    </row>
    <row r="161" spans="1:28" ht="21.6" customHeight="1" x14ac:dyDescent="0.25">
      <c r="A161" s="30" t="s">
        <v>346</v>
      </c>
      <c r="B161" s="31" t="s">
        <v>347</v>
      </c>
      <c r="C161" s="15">
        <v>79</v>
      </c>
      <c r="D161" s="10">
        <f t="shared" si="1284"/>
        <v>3.95</v>
      </c>
      <c r="E161" s="15">
        <v>58</v>
      </c>
      <c r="F161" s="10">
        <f t="shared" si="1284"/>
        <v>2.9000000000000004</v>
      </c>
      <c r="G161" s="15">
        <v>65</v>
      </c>
      <c r="H161" s="10">
        <f t="shared" ref="H161" si="1546">G161*0.05</f>
        <v>3.25</v>
      </c>
      <c r="I161" s="15">
        <v>80</v>
      </c>
      <c r="J161" s="10">
        <f t="shared" ref="J161" si="1547">I161*0.05</f>
        <v>4</v>
      </c>
      <c r="K161" s="15">
        <v>82</v>
      </c>
      <c r="L161" s="10">
        <f t="shared" ref="L161" si="1548">K161*0.05</f>
        <v>4.1000000000000005</v>
      </c>
      <c r="M161" s="15">
        <v>70</v>
      </c>
      <c r="N161" s="10">
        <f t="shared" ref="N161" si="1549">M161*0.05</f>
        <v>3.5</v>
      </c>
      <c r="O161" s="15">
        <v>61</v>
      </c>
      <c r="P161" s="10">
        <f t="shared" ref="P161" si="1550">O161*0.05</f>
        <v>3.0500000000000003</v>
      </c>
      <c r="Q161" s="15">
        <v>87</v>
      </c>
      <c r="R161" s="10">
        <f t="shared" ref="R161" si="1551">Q161*0.05</f>
        <v>4.3500000000000005</v>
      </c>
      <c r="S161" s="15">
        <v>77</v>
      </c>
      <c r="T161" s="10">
        <f t="shared" ref="T161" si="1552">S161*0.05</f>
        <v>3.85</v>
      </c>
      <c r="U161" s="15">
        <v>72</v>
      </c>
      <c r="V161" s="10">
        <f t="shared" ref="V161" si="1553">U161*0.05</f>
        <v>3.6</v>
      </c>
      <c r="W161" s="15">
        <v>89</v>
      </c>
      <c r="X161" s="10">
        <f t="shared" ref="X161" si="1554">W161*0.05</f>
        <v>4.45</v>
      </c>
      <c r="Y161" s="15">
        <v>64</v>
      </c>
      <c r="Z161" s="10">
        <f t="shared" ref="Z161" si="1555">Y161*0.05</f>
        <v>3.2</v>
      </c>
      <c r="AA161" s="35" t="s">
        <v>481</v>
      </c>
      <c r="AB161" s="28">
        <f t="shared" si="1295"/>
        <v>44.20000000000001</v>
      </c>
    </row>
    <row r="162" spans="1:28" ht="21.6" customHeight="1" x14ac:dyDescent="0.25">
      <c r="A162" s="30" t="s">
        <v>348</v>
      </c>
      <c r="B162" s="31" t="s">
        <v>349</v>
      </c>
      <c r="C162" s="15">
        <v>80</v>
      </c>
      <c r="D162" s="10">
        <f t="shared" si="1284"/>
        <v>4</v>
      </c>
      <c r="E162" s="15">
        <v>62</v>
      </c>
      <c r="F162" s="10">
        <f t="shared" si="1284"/>
        <v>3.1</v>
      </c>
      <c r="G162" s="15">
        <v>66</v>
      </c>
      <c r="H162" s="10">
        <f t="shared" ref="H162" si="1556">G162*0.05</f>
        <v>3.3000000000000003</v>
      </c>
      <c r="I162" s="15">
        <v>89</v>
      </c>
      <c r="J162" s="10">
        <f t="shared" ref="J162" si="1557">I162*0.05</f>
        <v>4.45</v>
      </c>
      <c r="K162" s="15">
        <v>88</v>
      </c>
      <c r="L162" s="10">
        <f t="shared" ref="L162" si="1558">K162*0.05</f>
        <v>4.4000000000000004</v>
      </c>
      <c r="M162" s="15">
        <v>71</v>
      </c>
      <c r="N162" s="10">
        <f t="shared" ref="N162" si="1559">M162*0.05</f>
        <v>3.5500000000000003</v>
      </c>
      <c r="O162" s="15">
        <v>71</v>
      </c>
      <c r="P162" s="10">
        <f t="shared" ref="P162" si="1560">O162*0.05</f>
        <v>3.5500000000000003</v>
      </c>
      <c r="Q162" s="15">
        <v>91</v>
      </c>
      <c r="R162" s="10">
        <f t="shared" ref="R162" si="1561">Q162*0.05</f>
        <v>4.55</v>
      </c>
      <c r="S162" s="15">
        <v>82</v>
      </c>
      <c r="T162" s="10">
        <f t="shared" ref="T162" si="1562">S162*0.05</f>
        <v>4.1000000000000005</v>
      </c>
      <c r="U162" s="15">
        <v>82</v>
      </c>
      <c r="V162" s="10">
        <f t="shared" ref="V162" si="1563">U162*0.05</f>
        <v>4.1000000000000005</v>
      </c>
      <c r="W162" s="15">
        <v>89</v>
      </c>
      <c r="X162" s="10">
        <f t="shared" ref="X162" si="1564">W162*0.05</f>
        <v>4.45</v>
      </c>
      <c r="Y162" s="15">
        <v>67</v>
      </c>
      <c r="Z162" s="10">
        <f t="shared" ref="Z162" si="1565">Y162*0.05</f>
        <v>3.35</v>
      </c>
      <c r="AA162" s="35" t="s">
        <v>482</v>
      </c>
      <c r="AB162" s="28">
        <f t="shared" si="1295"/>
        <v>46.900000000000006</v>
      </c>
    </row>
    <row r="163" spans="1:28" ht="21.6" customHeight="1" x14ac:dyDescent="0.25">
      <c r="A163" s="30" t="s">
        <v>350</v>
      </c>
      <c r="B163" s="31" t="s">
        <v>351</v>
      </c>
      <c r="C163" s="15">
        <v>85</v>
      </c>
      <c r="D163" s="10">
        <f t="shared" si="1284"/>
        <v>4.25</v>
      </c>
      <c r="E163" s="15">
        <v>60</v>
      </c>
      <c r="F163" s="10">
        <f t="shared" si="1284"/>
        <v>3</v>
      </c>
      <c r="G163" s="15">
        <v>70</v>
      </c>
      <c r="H163" s="10">
        <f t="shared" ref="H163" si="1566">G163*0.05</f>
        <v>3.5</v>
      </c>
      <c r="I163" s="15">
        <v>82</v>
      </c>
      <c r="J163" s="10">
        <f t="shared" ref="J163" si="1567">I163*0.05</f>
        <v>4.1000000000000005</v>
      </c>
      <c r="K163" s="15">
        <v>78</v>
      </c>
      <c r="L163" s="10">
        <f t="shared" ref="L163" si="1568">K163*0.05</f>
        <v>3.9000000000000004</v>
      </c>
      <c r="M163" s="15">
        <v>71</v>
      </c>
      <c r="N163" s="10">
        <f t="shared" ref="N163" si="1569">M163*0.05</f>
        <v>3.5500000000000003</v>
      </c>
      <c r="O163" s="15">
        <v>75</v>
      </c>
      <c r="P163" s="10">
        <f t="shared" ref="P163" si="1570">O163*0.05</f>
        <v>3.75</v>
      </c>
      <c r="Q163" s="15">
        <v>92</v>
      </c>
      <c r="R163" s="10">
        <f t="shared" ref="R163" si="1571">Q163*0.05</f>
        <v>4.6000000000000005</v>
      </c>
      <c r="S163" s="15">
        <v>89</v>
      </c>
      <c r="T163" s="10">
        <f t="shared" ref="T163" si="1572">S163*0.05</f>
        <v>4.45</v>
      </c>
      <c r="U163" s="15">
        <v>95</v>
      </c>
      <c r="V163" s="10">
        <f t="shared" ref="V163" si="1573">U163*0.05</f>
        <v>4.75</v>
      </c>
      <c r="W163" s="15">
        <v>90</v>
      </c>
      <c r="X163" s="10">
        <f t="shared" ref="X163" si="1574">W163*0.05</f>
        <v>4.5</v>
      </c>
      <c r="Y163" s="15">
        <v>62</v>
      </c>
      <c r="Z163" s="10">
        <f t="shared" ref="Z163" si="1575">Y163*0.05</f>
        <v>3.1</v>
      </c>
      <c r="AA163" s="35" t="s">
        <v>483</v>
      </c>
      <c r="AB163" s="28">
        <f t="shared" si="1295"/>
        <v>47.45</v>
      </c>
    </row>
    <row r="164" spans="1:28" ht="21.6" customHeight="1" x14ac:dyDescent="0.25">
      <c r="A164" s="30" t="s">
        <v>352</v>
      </c>
      <c r="B164" s="31" t="s">
        <v>353</v>
      </c>
      <c r="C164" s="15">
        <v>77</v>
      </c>
      <c r="D164" s="10">
        <f t="shared" si="1284"/>
        <v>3.85</v>
      </c>
      <c r="E164" s="15">
        <v>60</v>
      </c>
      <c r="F164" s="10">
        <f t="shared" si="1284"/>
        <v>3</v>
      </c>
      <c r="G164" s="15">
        <v>65</v>
      </c>
      <c r="H164" s="10">
        <f t="shared" ref="H164" si="1576">G164*0.05</f>
        <v>3.25</v>
      </c>
      <c r="I164" s="15">
        <v>82</v>
      </c>
      <c r="J164" s="10">
        <f t="shared" ref="J164" si="1577">I164*0.05</f>
        <v>4.1000000000000005</v>
      </c>
      <c r="K164" s="15">
        <v>90</v>
      </c>
      <c r="L164" s="10">
        <f t="shared" ref="L164" si="1578">K164*0.05</f>
        <v>4.5</v>
      </c>
      <c r="M164" s="15">
        <v>71</v>
      </c>
      <c r="N164" s="10">
        <f t="shared" ref="N164" si="1579">M164*0.05</f>
        <v>3.5500000000000003</v>
      </c>
      <c r="O164" s="15">
        <v>81</v>
      </c>
      <c r="P164" s="10">
        <f t="shared" ref="P164" si="1580">O164*0.05</f>
        <v>4.05</v>
      </c>
      <c r="Q164" s="15">
        <v>88</v>
      </c>
      <c r="R164" s="10">
        <f t="shared" ref="R164" si="1581">Q164*0.05</f>
        <v>4.4000000000000004</v>
      </c>
      <c r="S164" s="15">
        <v>82</v>
      </c>
      <c r="T164" s="10">
        <f t="shared" ref="T164" si="1582">S164*0.05</f>
        <v>4.1000000000000005</v>
      </c>
      <c r="U164" s="15">
        <v>79</v>
      </c>
      <c r="V164" s="10">
        <f t="shared" ref="V164" si="1583">U164*0.05</f>
        <v>3.95</v>
      </c>
      <c r="W164" s="15">
        <v>89</v>
      </c>
      <c r="X164" s="10">
        <f t="shared" ref="X164" si="1584">W164*0.05</f>
        <v>4.45</v>
      </c>
      <c r="Y164" s="15">
        <v>70</v>
      </c>
      <c r="Z164" s="10">
        <f t="shared" ref="Z164" si="1585">Y164*0.05</f>
        <v>3.5</v>
      </c>
      <c r="AA164" s="35" t="s">
        <v>450</v>
      </c>
      <c r="AB164" s="28">
        <f t="shared" si="1295"/>
        <v>46.70000000000001</v>
      </c>
    </row>
    <row r="165" spans="1:28" ht="21.6" customHeight="1" x14ac:dyDescent="0.25">
      <c r="A165" s="30" t="s">
        <v>354</v>
      </c>
      <c r="B165" s="31" t="s">
        <v>355</v>
      </c>
      <c r="C165" s="15">
        <v>80</v>
      </c>
      <c r="D165" s="10">
        <f t="shared" si="1284"/>
        <v>4</v>
      </c>
      <c r="E165" s="15">
        <v>57</v>
      </c>
      <c r="F165" s="10">
        <f t="shared" si="1284"/>
        <v>2.85</v>
      </c>
      <c r="G165" s="15">
        <v>69</v>
      </c>
      <c r="H165" s="10">
        <f t="shared" ref="H165" si="1586">G165*0.05</f>
        <v>3.45</v>
      </c>
      <c r="I165" s="15">
        <v>76</v>
      </c>
      <c r="J165" s="10">
        <f t="shared" ref="J165" si="1587">I165*0.05</f>
        <v>3.8000000000000003</v>
      </c>
      <c r="K165" s="15">
        <v>79</v>
      </c>
      <c r="L165" s="10">
        <f t="shared" ref="L165" si="1588">K165*0.05</f>
        <v>3.95</v>
      </c>
      <c r="M165" s="15">
        <v>72</v>
      </c>
      <c r="N165" s="10">
        <f t="shared" ref="N165" si="1589">M165*0.05</f>
        <v>3.6</v>
      </c>
      <c r="O165" s="15">
        <v>76</v>
      </c>
      <c r="P165" s="10">
        <f t="shared" ref="P165" si="1590">O165*0.05</f>
        <v>3.8000000000000003</v>
      </c>
      <c r="Q165" s="15">
        <v>89</v>
      </c>
      <c r="R165" s="10">
        <f t="shared" ref="R165" si="1591">Q165*0.05</f>
        <v>4.45</v>
      </c>
      <c r="S165" s="15">
        <v>80</v>
      </c>
      <c r="T165" s="10">
        <f t="shared" ref="T165" si="1592">S165*0.05</f>
        <v>4</v>
      </c>
      <c r="U165" s="15">
        <v>94</v>
      </c>
      <c r="V165" s="10">
        <f t="shared" ref="V165" si="1593">U165*0.05</f>
        <v>4.7</v>
      </c>
      <c r="W165" s="15">
        <v>90</v>
      </c>
      <c r="X165" s="10">
        <f t="shared" ref="X165" si="1594">W165*0.05</f>
        <v>4.5</v>
      </c>
      <c r="Y165" s="15">
        <v>70</v>
      </c>
      <c r="Z165" s="10">
        <f t="shared" ref="Z165" si="1595">Y165*0.05</f>
        <v>3.5</v>
      </c>
      <c r="AA165" s="35" t="s">
        <v>484</v>
      </c>
      <c r="AB165" s="28">
        <f t="shared" si="1295"/>
        <v>46.600000000000009</v>
      </c>
    </row>
    <row r="166" spans="1:28" ht="21.6" customHeight="1" x14ac:dyDescent="0.25">
      <c r="A166" s="30" t="s">
        <v>356</v>
      </c>
      <c r="B166" s="31" t="s">
        <v>357</v>
      </c>
      <c r="C166" s="15">
        <v>79</v>
      </c>
      <c r="D166" s="10">
        <f t="shared" si="1284"/>
        <v>3.95</v>
      </c>
      <c r="E166" s="15">
        <v>69</v>
      </c>
      <c r="F166" s="10">
        <f t="shared" si="1284"/>
        <v>3.45</v>
      </c>
      <c r="G166" s="15">
        <v>70</v>
      </c>
      <c r="H166" s="10">
        <f t="shared" ref="H166" si="1596">G166*0.05</f>
        <v>3.5</v>
      </c>
      <c r="I166" s="15">
        <v>90</v>
      </c>
      <c r="J166" s="10">
        <f t="shared" ref="J166" si="1597">I166*0.05</f>
        <v>4.5</v>
      </c>
      <c r="K166" s="15">
        <v>74</v>
      </c>
      <c r="L166" s="10">
        <f t="shared" ref="L166" si="1598">K166*0.05</f>
        <v>3.7</v>
      </c>
      <c r="M166" s="15">
        <v>80</v>
      </c>
      <c r="N166" s="10">
        <f t="shared" ref="N166" si="1599">M166*0.05</f>
        <v>4</v>
      </c>
      <c r="O166" s="15">
        <v>70</v>
      </c>
      <c r="P166" s="10">
        <f t="shared" ref="P166" si="1600">O166*0.05</f>
        <v>3.5</v>
      </c>
      <c r="Q166" s="15">
        <v>88</v>
      </c>
      <c r="R166" s="10">
        <f t="shared" ref="R166" si="1601">Q166*0.05</f>
        <v>4.4000000000000004</v>
      </c>
      <c r="S166" s="15">
        <v>89</v>
      </c>
      <c r="T166" s="10">
        <f t="shared" ref="T166" si="1602">S166*0.05</f>
        <v>4.45</v>
      </c>
      <c r="U166" s="15">
        <v>76</v>
      </c>
      <c r="V166" s="10">
        <f t="shared" ref="V166" si="1603">U166*0.05</f>
        <v>3.8000000000000003</v>
      </c>
      <c r="W166" s="15">
        <v>91</v>
      </c>
      <c r="X166" s="10">
        <f t="shared" ref="X166" si="1604">W166*0.05</f>
        <v>4.55</v>
      </c>
      <c r="Y166" s="15">
        <v>65</v>
      </c>
      <c r="Z166" s="10">
        <f t="shared" ref="Z166" si="1605">Y166*0.05</f>
        <v>3.25</v>
      </c>
      <c r="AA166" s="35" t="s">
        <v>485</v>
      </c>
      <c r="AB166" s="28">
        <f t="shared" si="1295"/>
        <v>47.05</v>
      </c>
    </row>
    <row r="167" spans="1:28" ht="21.6" customHeight="1" x14ac:dyDescent="0.25">
      <c r="A167" s="30" t="s">
        <v>358</v>
      </c>
      <c r="B167" s="31" t="s">
        <v>359</v>
      </c>
      <c r="C167" s="15">
        <v>77</v>
      </c>
      <c r="D167" s="10">
        <f t="shared" si="1284"/>
        <v>3.85</v>
      </c>
      <c r="E167" s="15">
        <v>55</v>
      </c>
      <c r="F167" s="10">
        <f t="shared" si="1284"/>
        <v>2.75</v>
      </c>
      <c r="G167" s="15">
        <v>60</v>
      </c>
      <c r="H167" s="10">
        <f t="shared" ref="H167" si="1606">G167*0.05</f>
        <v>3</v>
      </c>
      <c r="I167" s="15">
        <v>81</v>
      </c>
      <c r="J167" s="10">
        <f t="shared" ref="J167" si="1607">I167*0.05</f>
        <v>4.05</v>
      </c>
      <c r="K167" s="15">
        <v>88</v>
      </c>
      <c r="L167" s="10">
        <f t="shared" ref="L167" si="1608">K167*0.05</f>
        <v>4.4000000000000004</v>
      </c>
      <c r="M167" s="15">
        <v>70</v>
      </c>
      <c r="N167" s="10">
        <f t="shared" ref="N167" si="1609">M167*0.05</f>
        <v>3.5</v>
      </c>
      <c r="O167" s="15">
        <v>77</v>
      </c>
      <c r="P167" s="10">
        <f t="shared" ref="P167" si="1610">O167*0.05</f>
        <v>3.85</v>
      </c>
      <c r="Q167" s="15">
        <v>87</v>
      </c>
      <c r="R167" s="10">
        <f t="shared" ref="R167" si="1611">Q167*0.05</f>
        <v>4.3500000000000005</v>
      </c>
      <c r="S167" s="15">
        <v>77</v>
      </c>
      <c r="T167" s="10">
        <f t="shared" ref="T167" si="1612">S167*0.05</f>
        <v>3.85</v>
      </c>
      <c r="U167" s="15">
        <v>79</v>
      </c>
      <c r="V167" s="10">
        <f t="shared" ref="V167" si="1613">U167*0.05</f>
        <v>3.95</v>
      </c>
      <c r="W167" s="15">
        <v>89</v>
      </c>
      <c r="X167" s="10">
        <f t="shared" ref="X167" si="1614">W167*0.05</f>
        <v>4.45</v>
      </c>
      <c r="Y167" s="15">
        <v>63</v>
      </c>
      <c r="Z167" s="10">
        <f t="shared" ref="Z167" si="1615">Y167*0.05</f>
        <v>3.1500000000000004</v>
      </c>
      <c r="AA167" s="35" t="s">
        <v>453</v>
      </c>
      <c r="AB167" s="28">
        <f t="shared" si="1295"/>
        <v>45.150000000000006</v>
      </c>
    </row>
    <row r="168" spans="1:28" ht="21.6" customHeight="1" x14ac:dyDescent="0.25">
      <c r="A168" s="30" t="s">
        <v>360</v>
      </c>
      <c r="B168" s="31" t="s">
        <v>361</v>
      </c>
      <c r="C168" s="15">
        <v>82</v>
      </c>
      <c r="D168" s="10">
        <f t="shared" si="1284"/>
        <v>4.1000000000000005</v>
      </c>
      <c r="E168" s="15">
        <v>50</v>
      </c>
      <c r="F168" s="10">
        <f t="shared" si="1284"/>
        <v>2.5</v>
      </c>
      <c r="G168" s="15">
        <v>64</v>
      </c>
      <c r="H168" s="10">
        <f t="shared" ref="H168" si="1616">G168*0.05</f>
        <v>3.2</v>
      </c>
      <c r="I168" s="15">
        <v>92</v>
      </c>
      <c r="J168" s="10">
        <f t="shared" ref="J168" si="1617">I168*0.05</f>
        <v>4.6000000000000005</v>
      </c>
      <c r="K168" s="15">
        <v>72</v>
      </c>
      <c r="L168" s="10">
        <f t="shared" ref="L168" si="1618">K168*0.05</f>
        <v>3.6</v>
      </c>
      <c r="M168" s="15">
        <v>71</v>
      </c>
      <c r="N168" s="10">
        <f t="shared" ref="N168" si="1619">M168*0.05</f>
        <v>3.5500000000000003</v>
      </c>
      <c r="O168" s="15">
        <v>73</v>
      </c>
      <c r="P168" s="10">
        <f t="shared" ref="P168" si="1620">O168*0.05</f>
        <v>3.6500000000000004</v>
      </c>
      <c r="Q168" s="15">
        <v>90</v>
      </c>
      <c r="R168" s="10">
        <f t="shared" ref="R168" si="1621">Q168*0.05</f>
        <v>4.5</v>
      </c>
      <c r="S168" s="15">
        <v>80</v>
      </c>
      <c r="T168" s="10">
        <f t="shared" ref="T168" si="1622">S168*0.05</f>
        <v>4</v>
      </c>
      <c r="U168" s="15">
        <v>70</v>
      </c>
      <c r="V168" s="10">
        <f t="shared" ref="V168" si="1623">U168*0.05</f>
        <v>3.5</v>
      </c>
      <c r="W168" s="15">
        <v>91</v>
      </c>
      <c r="X168" s="10">
        <f t="shared" ref="X168" si="1624">W168*0.05</f>
        <v>4.55</v>
      </c>
      <c r="Y168" s="15">
        <v>66</v>
      </c>
      <c r="Z168" s="10">
        <f t="shared" ref="Z168" si="1625">Y168*0.05</f>
        <v>3.3000000000000003</v>
      </c>
      <c r="AA168" s="35" t="s">
        <v>486</v>
      </c>
      <c r="AB168" s="28">
        <f t="shared" si="1295"/>
        <v>45.05</v>
      </c>
    </row>
    <row r="169" spans="1:28" ht="21.6" customHeight="1" x14ac:dyDescent="0.25">
      <c r="A169" s="30" t="s">
        <v>362</v>
      </c>
      <c r="B169" s="31" t="s">
        <v>363</v>
      </c>
      <c r="C169" s="15">
        <v>78</v>
      </c>
      <c r="D169" s="10">
        <f t="shared" si="1284"/>
        <v>3.9000000000000004</v>
      </c>
      <c r="E169" s="15">
        <v>53</v>
      </c>
      <c r="F169" s="10">
        <f t="shared" si="1284"/>
        <v>2.6500000000000004</v>
      </c>
      <c r="G169" s="15">
        <v>70</v>
      </c>
      <c r="H169" s="10">
        <f t="shared" ref="H169" si="1626">G169*0.05</f>
        <v>3.5</v>
      </c>
      <c r="I169" s="15">
        <v>75</v>
      </c>
      <c r="J169" s="10">
        <f t="shared" ref="J169" si="1627">I169*0.05</f>
        <v>3.75</v>
      </c>
      <c r="K169" s="15">
        <v>86</v>
      </c>
      <c r="L169" s="10">
        <f t="shared" ref="L169" si="1628">K169*0.05</f>
        <v>4.3</v>
      </c>
      <c r="M169" s="15">
        <v>71</v>
      </c>
      <c r="N169" s="10">
        <f t="shared" ref="N169" si="1629">M169*0.05</f>
        <v>3.5500000000000003</v>
      </c>
      <c r="O169" s="15">
        <v>75</v>
      </c>
      <c r="P169" s="10">
        <f t="shared" ref="P169" si="1630">O169*0.05</f>
        <v>3.75</v>
      </c>
      <c r="Q169" s="15">
        <v>92</v>
      </c>
      <c r="R169" s="10">
        <f t="shared" ref="R169" si="1631">Q169*0.05</f>
        <v>4.6000000000000005</v>
      </c>
      <c r="S169" s="15">
        <v>80</v>
      </c>
      <c r="T169" s="10">
        <f t="shared" ref="T169" si="1632">S169*0.05</f>
        <v>4</v>
      </c>
      <c r="U169" s="15">
        <v>77</v>
      </c>
      <c r="V169" s="10">
        <f t="shared" ref="V169" si="1633">U169*0.05</f>
        <v>3.85</v>
      </c>
      <c r="W169" s="15">
        <v>90</v>
      </c>
      <c r="X169" s="10">
        <f t="shared" ref="X169" si="1634">W169*0.05</f>
        <v>4.5</v>
      </c>
      <c r="Y169" s="15">
        <v>62</v>
      </c>
      <c r="Z169" s="10">
        <f t="shared" ref="Z169" si="1635">Y169*0.05</f>
        <v>3.1</v>
      </c>
      <c r="AA169" s="35" t="s">
        <v>440</v>
      </c>
      <c r="AB169" s="28">
        <f t="shared" si="1295"/>
        <v>45.45</v>
      </c>
    </row>
    <row r="170" spans="1:28" ht="21.6" customHeight="1" x14ac:dyDescent="0.25">
      <c r="A170" s="30" t="s">
        <v>364</v>
      </c>
      <c r="B170" s="31" t="s">
        <v>365</v>
      </c>
      <c r="C170" s="15">
        <v>76</v>
      </c>
      <c r="D170" s="10">
        <f t="shared" si="1284"/>
        <v>3.8000000000000003</v>
      </c>
      <c r="E170" s="15">
        <v>53</v>
      </c>
      <c r="F170" s="10">
        <f t="shared" si="1284"/>
        <v>2.6500000000000004</v>
      </c>
      <c r="G170" s="15">
        <v>61</v>
      </c>
      <c r="H170" s="10">
        <f t="shared" ref="H170" si="1636">G170*0.05</f>
        <v>3.0500000000000003</v>
      </c>
      <c r="I170" s="15">
        <v>72</v>
      </c>
      <c r="J170" s="10">
        <f t="shared" ref="J170" si="1637">I170*0.05</f>
        <v>3.6</v>
      </c>
      <c r="K170" s="15">
        <v>66</v>
      </c>
      <c r="L170" s="10">
        <f t="shared" ref="L170" si="1638">K170*0.05</f>
        <v>3.3000000000000003</v>
      </c>
      <c r="M170" s="15">
        <v>70</v>
      </c>
      <c r="N170" s="10">
        <f t="shared" ref="N170" si="1639">M170*0.05</f>
        <v>3.5</v>
      </c>
      <c r="O170" s="15">
        <v>61</v>
      </c>
      <c r="P170" s="10">
        <f t="shared" ref="P170" si="1640">O170*0.05</f>
        <v>3.0500000000000003</v>
      </c>
      <c r="Q170" s="15">
        <v>87</v>
      </c>
      <c r="R170" s="10">
        <f t="shared" ref="R170" si="1641">Q170*0.05</f>
        <v>4.3500000000000005</v>
      </c>
      <c r="S170" s="15">
        <v>80</v>
      </c>
      <c r="T170" s="10">
        <f t="shared" ref="T170" si="1642">S170*0.05</f>
        <v>4</v>
      </c>
      <c r="U170" s="15">
        <v>72</v>
      </c>
      <c r="V170" s="10">
        <f t="shared" ref="V170" si="1643">U170*0.05</f>
        <v>3.6</v>
      </c>
      <c r="W170" s="15">
        <v>90</v>
      </c>
      <c r="X170" s="10">
        <f t="shared" ref="X170" si="1644">W170*0.05</f>
        <v>4.5</v>
      </c>
      <c r="Y170" s="15">
        <v>53</v>
      </c>
      <c r="Z170" s="10">
        <f t="shared" ref="Z170" si="1645">Y170*0.05</f>
        <v>2.6500000000000004</v>
      </c>
      <c r="AA170" s="35" t="s">
        <v>440</v>
      </c>
      <c r="AB170" s="28">
        <f t="shared" si="1295"/>
        <v>42.050000000000004</v>
      </c>
    </row>
    <row r="171" spans="1:28" ht="21.6" customHeight="1" x14ac:dyDescent="0.25">
      <c r="A171" s="30" t="s">
        <v>366</v>
      </c>
      <c r="B171" s="31" t="s">
        <v>367</v>
      </c>
      <c r="C171" s="15">
        <v>83</v>
      </c>
      <c r="D171" s="10">
        <f t="shared" si="1284"/>
        <v>4.1500000000000004</v>
      </c>
      <c r="E171" s="15">
        <v>56</v>
      </c>
      <c r="F171" s="10">
        <f t="shared" si="1284"/>
        <v>2.8000000000000003</v>
      </c>
      <c r="G171" s="15">
        <v>64</v>
      </c>
      <c r="H171" s="10">
        <f t="shared" ref="H171" si="1646">G171*0.05</f>
        <v>3.2</v>
      </c>
      <c r="I171" s="15">
        <v>65</v>
      </c>
      <c r="J171" s="10">
        <f t="shared" ref="J171" si="1647">I171*0.05</f>
        <v>3.25</v>
      </c>
      <c r="K171" s="15">
        <v>75</v>
      </c>
      <c r="L171" s="10">
        <f t="shared" ref="L171" si="1648">K171*0.05</f>
        <v>3.75</v>
      </c>
      <c r="M171" s="15">
        <v>73</v>
      </c>
      <c r="N171" s="10">
        <f t="shared" ref="N171" si="1649">M171*0.05</f>
        <v>3.6500000000000004</v>
      </c>
      <c r="O171" s="15">
        <v>65</v>
      </c>
      <c r="P171" s="10">
        <f t="shared" ref="P171" si="1650">O171*0.05</f>
        <v>3.25</v>
      </c>
      <c r="Q171" s="15">
        <v>89</v>
      </c>
      <c r="R171" s="10">
        <f t="shared" ref="R171" si="1651">Q171*0.05</f>
        <v>4.45</v>
      </c>
      <c r="S171" s="15">
        <v>78</v>
      </c>
      <c r="T171" s="10">
        <f t="shared" ref="T171" si="1652">S171*0.05</f>
        <v>3.9000000000000004</v>
      </c>
      <c r="U171" s="15">
        <v>83</v>
      </c>
      <c r="V171" s="10">
        <f t="shared" ref="V171" si="1653">U171*0.05</f>
        <v>4.1500000000000004</v>
      </c>
      <c r="W171" s="15">
        <v>91</v>
      </c>
      <c r="X171" s="10">
        <f t="shared" ref="X171" si="1654">W171*0.05</f>
        <v>4.55</v>
      </c>
      <c r="Y171" s="15">
        <v>64</v>
      </c>
      <c r="Z171" s="10">
        <f t="shared" ref="Z171" si="1655">Y171*0.05</f>
        <v>3.2</v>
      </c>
      <c r="AA171" s="35" t="s">
        <v>487</v>
      </c>
      <c r="AB171" s="28">
        <f t="shared" si="1295"/>
        <v>44.300000000000004</v>
      </c>
    </row>
    <row r="172" spans="1:28" ht="21.6" customHeight="1" x14ac:dyDescent="0.25">
      <c r="A172" s="30" t="s">
        <v>368</v>
      </c>
      <c r="B172" s="31" t="s">
        <v>369</v>
      </c>
      <c r="C172" s="15">
        <v>86</v>
      </c>
      <c r="D172" s="10">
        <f t="shared" si="1284"/>
        <v>4.3</v>
      </c>
      <c r="E172" s="15">
        <v>57</v>
      </c>
      <c r="F172" s="10">
        <f t="shared" si="1284"/>
        <v>2.85</v>
      </c>
      <c r="G172" s="15">
        <v>64</v>
      </c>
      <c r="H172" s="10">
        <f t="shared" ref="H172" si="1656">G172*0.05</f>
        <v>3.2</v>
      </c>
      <c r="I172" s="15">
        <v>80</v>
      </c>
      <c r="J172" s="10">
        <f t="shared" ref="J172" si="1657">I172*0.05</f>
        <v>4</v>
      </c>
      <c r="K172" s="15">
        <v>83</v>
      </c>
      <c r="L172" s="10">
        <f t="shared" ref="L172" si="1658">K172*0.05</f>
        <v>4.1500000000000004</v>
      </c>
      <c r="M172" s="15">
        <v>73</v>
      </c>
      <c r="N172" s="10">
        <f t="shared" ref="N172" si="1659">M172*0.05</f>
        <v>3.6500000000000004</v>
      </c>
      <c r="O172" s="15">
        <v>70</v>
      </c>
      <c r="P172" s="10">
        <f t="shared" ref="P172" si="1660">O172*0.05</f>
        <v>3.5</v>
      </c>
      <c r="Q172" s="15">
        <v>90</v>
      </c>
      <c r="R172" s="10">
        <f t="shared" ref="R172" si="1661">Q172*0.05</f>
        <v>4.5</v>
      </c>
      <c r="S172" s="15">
        <v>80</v>
      </c>
      <c r="T172" s="10">
        <f t="shared" ref="T172" si="1662">S172*0.05</f>
        <v>4</v>
      </c>
      <c r="U172" s="15">
        <v>90</v>
      </c>
      <c r="V172" s="10">
        <f t="shared" ref="V172" si="1663">U172*0.05</f>
        <v>4.5</v>
      </c>
      <c r="W172" s="15">
        <v>90</v>
      </c>
      <c r="X172" s="10">
        <f t="shared" ref="X172" si="1664">W172*0.05</f>
        <v>4.5</v>
      </c>
      <c r="Y172" s="15">
        <v>59</v>
      </c>
      <c r="Z172" s="10">
        <f t="shared" ref="Z172" si="1665">Y172*0.05</f>
        <v>2.95</v>
      </c>
      <c r="AA172" s="35" t="s">
        <v>436</v>
      </c>
      <c r="AB172" s="28">
        <f t="shared" si="1295"/>
        <v>46.1</v>
      </c>
    </row>
    <row r="173" spans="1:28" ht="21.6" customHeight="1" x14ac:dyDescent="0.25">
      <c r="A173" s="30" t="s">
        <v>370</v>
      </c>
      <c r="B173" s="31" t="s">
        <v>371</v>
      </c>
      <c r="C173" s="15">
        <v>80</v>
      </c>
      <c r="D173" s="10">
        <f t="shared" si="1284"/>
        <v>4</v>
      </c>
      <c r="E173" s="15">
        <v>60</v>
      </c>
      <c r="F173" s="10">
        <f t="shared" si="1284"/>
        <v>3</v>
      </c>
      <c r="G173" s="15">
        <v>64</v>
      </c>
      <c r="H173" s="10">
        <f t="shared" ref="H173" si="1666">G173*0.05</f>
        <v>3.2</v>
      </c>
      <c r="I173" s="15">
        <v>83</v>
      </c>
      <c r="J173" s="10">
        <f t="shared" ref="J173" si="1667">I173*0.05</f>
        <v>4.1500000000000004</v>
      </c>
      <c r="K173" s="15">
        <v>88</v>
      </c>
      <c r="L173" s="10">
        <f t="shared" ref="L173" si="1668">K173*0.05</f>
        <v>4.4000000000000004</v>
      </c>
      <c r="M173" s="15">
        <v>77</v>
      </c>
      <c r="N173" s="10">
        <f t="shared" ref="N173" si="1669">M173*0.05</f>
        <v>3.85</v>
      </c>
      <c r="O173" s="15">
        <v>70</v>
      </c>
      <c r="P173" s="10">
        <f t="shared" ref="P173" si="1670">O173*0.05</f>
        <v>3.5</v>
      </c>
      <c r="Q173" s="15">
        <v>88</v>
      </c>
      <c r="R173" s="10">
        <f t="shared" ref="R173" si="1671">Q173*0.05</f>
        <v>4.4000000000000004</v>
      </c>
      <c r="S173" s="15">
        <v>81</v>
      </c>
      <c r="T173" s="10">
        <f t="shared" ref="T173" si="1672">S173*0.05</f>
        <v>4.05</v>
      </c>
      <c r="U173" s="15">
        <v>81</v>
      </c>
      <c r="V173" s="10">
        <f t="shared" ref="V173" si="1673">U173*0.05</f>
        <v>4.05</v>
      </c>
      <c r="W173" s="15">
        <v>90</v>
      </c>
      <c r="X173" s="10">
        <f t="shared" ref="X173" si="1674">W173*0.05</f>
        <v>4.5</v>
      </c>
      <c r="Y173" s="15">
        <v>66</v>
      </c>
      <c r="Z173" s="10">
        <f t="shared" ref="Z173" si="1675">Y173*0.05</f>
        <v>3.3000000000000003</v>
      </c>
      <c r="AA173" s="35" t="s">
        <v>479</v>
      </c>
      <c r="AB173" s="28">
        <f t="shared" si="1295"/>
        <v>46.399999999999991</v>
      </c>
    </row>
    <row r="174" spans="1:28" ht="21.6" customHeight="1" x14ac:dyDescent="0.25">
      <c r="A174" s="30" t="s">
        <v>372</v>
      </c>
      <c r="B174" s="31" t="s">
        <v>373</v>
      </c>
      <c r="C174" s="15">
        <v>82</v>
      </c>
      <c r="D174" s="10">
        <f t="shared" si="1284"/>
        <v>4.1000000000000005</v>
      </c>
      <c r="E174" s="15">
        <v>58</v>
      </c>
      <c r="F174" s="10">
        <f t="shared" si="1284"/>
        <v>2.9000000000000004</v>
      </c>
      <c r="G174" s="15">
        <v>66</v>
      </c>
      <c r="H174" s="10">
        <f t="shared" ref="H174" si="1676">G174*0.05</f>
        <v>3.3000000000000003</v>
      </c>
      <c r="I174" s="15">
        <v>83</v>
      </c>
      <c r="J174" s="10">
        <f t="shared" ref="J174" si="1677">I174*0.05</f>
        <v>4.1500000000000004</v>
      </c>
      <c r="K174" s="15">
        <v>94</v>
      </c>
      <c r="L174" s="10">
        <f t="shared" ref="L174" si="1678">K174*0.05</f>
        <v>4.7</v>
      </c>
      <c r="M174" s="15">
        <v>78</v>
      </c>
      <c r="N174" s="10">
        <f t="shared" ref="N174" si="1679">M174*0.05</f>
        <v>3.9000000000000004</v>
      </c>
      <c r="O174" s="15">
        <v>78</v>
      </c>
      <c r="P174" s="10">
        <f t="shared" ref="P174" si="1680">O174*0.05</f>
        <v>3.9000000000000004</v>
      </c>
      <c r="Q174" s="15">
        <v>88</v>
      </c>
      <c r="R174" s="10">
        <f t="shared" ref="R174" si="1681">Q174*0.05</f>
        <v>4.4000000000000004</v>
      </c>
      <c r="S174" s="15">
        <v>78</v>
      </c>
      <c r="T174" s="10">
        <f t="shared" ref="T174" si="1682">S174*0.05</f>
        <v>3.9000000000000004</v>
      </c>
      <c r="U174" s="15">
        <v>87</v>
      </c>
      <c r="V174" s="10">
        <f t="shared" ref="V174" si="1683">U174*0.05</f>
        <v>4.3500000000000005</v>
      </c>
      <c r="W174" s="15">
        <v>88</v>
      </c>
      <c r="X174" s="10">
        <f t="shared" ref="X174" si="1684">W174*0.05</f>
        <v>4.4000000000000004</v>
      </c>
      <c r="Y174" s="15">
        <v>60</v>
      </c>
      <c r="Z174" s="10">
        <f t="shared" ref="Z174" si="1685">Y174*0.05</f>
        <v>3</v>
      </c>
      <c r="AA174" s="35" t="s">
        <v>450</v>
      </c>
      <c r="AB174" s="28">
        <f t="shared" si="1295"/>
        <v>47</v>
      </c>
    </row>
    <row r="175" spans="1:28" ht="21.6" customHeight="1" x14ac:dyDescent="0.25">
      <c r="A175" s="30" t="s">
        <v>374</v>
      </c>
      <c r="B175" s="31" t="s">
        <v>375</v>
      </c>
      <c r="C175" s="15">
        <v>90</v>
      </c>
      <c r="D175" s="10">
        <f t="shared" si="1284"/>
        <v>4.5</v>
      </c>
      <c r="E175" s="15">
        <v>55</v>
      </c>
      <c r="F175" s="10">
        <f t="shared" si="1284"/>
        <v>2.75</v>
      </c>
      <c r="G175" s="15">
        <v>64</v>
      </c>
      <c r="H175" s="10">
        <f t="shared" ref="H175" si="1686">G175*0.05</f>
        <v>3.2</v>
      </c>
      <c r="I175" s="15">
        <v>76</v>
      </c>
      <c r="J175" s="10">
        <f t="shared" ref="J175" si="1687">I175*0.05</f>
        <v>3.8000000000000003</v>
      </c>
      <c r="K175" s="15">
        <v>72</v>
      </c>
      <c r="L175" s="10">
        <f t="shared" ref="L175" si="1688">K175*0.05</f>
        <v>3.6</v>
      </c>
      <c r="M175" s="15">
        <v>69</v>
      </c>
      <c r="N175" s="10">
        <f t="shared" ref="N175" si="1689">M175*0.05</f>
        <v>3.45</v>
      </c>
      <c r="O175" s="15">
        <v>71</v>
      </c>
      <c r="P175" s="10">
        <f t="shared" ref="P175" si="1690">O175*0.05</f>
        <v>3.5500000000000003</v>
      </c>
      <c r="Q175" s="15">
        <v>88</v>
      </c>
      <c r="R175" s="10">
        <f t="shared" ref="R175" si="1691">Q175*0.05</f>
        <v>4.4000000000000004</v>
      </c>
      <c r="S175" s="15">
        <v>90</v>
      </c>
      <c r="T175" s="10">
        <f t="shared" ref="T175" si="1692">S175*0.05</f>
        <v>4.5</v>
      </c>
      <c r="U175" s="15">
        <v>82</v>
      </c>
      <c r="V175" s="10">
        <f t="shared" ref="V175" si="1693">U175*0.05</f>
        <v>4.1000000000000005</v>
      </c>
      <c r="W175" s="15">
        <v>89</v>
      </c>
      <c r="X175" s="10">
        <f t="shared" ref="X175" si="1694">W175*0.05</f>
        <v>4.45</v>
      </c>
      <c r="Y175" s="15">
        <v>59</v>
      </c>
      <c r="Z175" s="10">
        <f t="shared" ref="Z175" si="1695">Y175*0.05</f>
        <v>2.95</v>
      </c>
      <c r="AA175" s="35" t="s">
        <v>440</v>
      </c>
      <c r="AB175" s="28">
        <f t="shared" si="1295"/>
        <v>45.250000000000007</v>
      </c>
    </row>
    <row r="176" spans="1:28" ht="21.6" customHeight="1" x14ac:dyDescent="0.25">
      <c r="A176" s="30" t="s">
        <v>376</v>
      </c>
      <c r="B176" s="31" t="s">
        <v>377</v>
      </c>
      <c r="C176" s="15">
        <v>86</v>
      </c>
      <c r="D176" s="10">
        <f t="shared" si="1284"/>
        <v>4.3</v>
      </c>
      <c r="E176" s="15">
        <v>56</v>
      </c>
      <c r="F176" s="10">
        <f t="shared" si="1284"/>
        <v>2.8000000000000003</v>
      </c>
      <c r="G176" s="15">
        <v>66</v>
      </c>
      <c r="H176" s="10">
        <f t="shared" ref="H176" si="1696">G176*0.05</f>
        <v>3.3000000000000003</v>
      </c>
      <c r="I176" s="15">
        <v>84</v>
      </c>
      <c r="J176" s="10">
        <f t="shared" ref="J176" si="1697">I176*0.05</f>
        <v>4.2</v>
      </c>
      <c r="K176" s="15">
        <v>72</v>
      </c>
      <c r="L176" s="10">
        <f t="shared" ref="L176" si="1698">K176*0.05</f>
        <v>3.6</v>
      </c>
      <c r="M176" s="15">
        <v>69</v>
      </c>
      <c r="N176" s="10">
        <f t="shared" ref="N176" si="1699">M176*0.05</f>
        <v>3.45</v>
      </c>
      <c r="O176" s="15">
        <v>68</v>
      </c>
      <c r="P176" s="10">
        <f t="shared" ref="P176" si="1700">O176*0.05</f>
        <v>3.4000000000000004</v>
      </c>
      <c r="Q176" s="15">
        <v>90</v>
      </c>
      <c r="R176" s="10">
        <f t="shared" ref="R176" si="1701">Q176*0.05</f>
        <v>4.5</v>
      </c>
      <c r="S176" s="15">
        <v>78</v>
      </c>
      <c r="T176" s="10">
        <f t="shared" ref="T176" si="1702">S176*0.05</f>
        <v>3.9000000000000004</v>
      </c>
      <c r="U176" s="15">
        <v>80</v>
      </c>
      <c r="V176" s="10">
        <f t="shared" ref="V176" si="1703">U176*0.05</f>
        <v>4</v>
      </c>
      <c r="W176" s="15">
        <v>90</v>
      </c>
      <c r="X176" s="10">
        <f t="shared" ref="X176" si="1704">W176*0.05</f>
        <v>4.5</v>
      </c>
      <c r="Y176" s="15">
        <v>65</v>
      </c>
      <c r="Z176" s="10">
        <f t="shared" ref="Z176" si="1705">Y176*0.05</f>
        <v>3.25</v>
      </c>
      <c r="AA176" s="35" t="s">
        <v>486</v>
      </c>
      <c r="AB176" s="28">
        <f t="shared" si="1295"/>
        <v>45.2</v>
      </c>
    </row>
    <row r="177" spans="1:28" ht="21.6" customHeight="1" x14ac:dyDescent="0.25">
      <c r="A177" s="30" t="s">
        <v>378</v>
      </c>
      <c r="B177" s="31" t="s">
        <v>379</v>
      </c>
      <c r="C177" s="15">
        <v>84</v>
      </c>
      <c r="D177" s="10">
        <f t="shared" si="1284"/>
        <v>4.2</v>
      </c>
      <c r="E177" s="15">
        <v>53</v>
      </c>
      <c r="F177" s="10">
        <f t="shared" si="1284"/>
        <v>2.6500000000000004</v>
      </c>
      <c r="G177" s="15">
        <v>66</v>
      </c>
      <c r="H177" s="10">
        <f t="shared" ref="H177" si="1706">G177*0.05</f>
        <v>3.3000000000000003</v>
      </c>
      <c r="I177" s="15">
        <v>91</v>
      </c>
      <c r="J177" s="10">
        <f t="shared" ref="J177" si="1707">I177*0.05</f>
        <v>4.55</v>
      </c>
      <c r="K177" s="15">
        <v>66</v>
      </c>
      <c r="L177" s="10">
        <f t="shared" ref="L177" si="1708">K177*0.05</f>
        <v>3.3000000000000003</v>
      </c>
      <c r="M177" s="15">
        <v>67</v>
      </c>
      <c r="N177" s="10">
        <f t="shared" ref="N177" si="1709">M177*0.05</f>
        <v>3.35</v>
      </c>
      <c r="O177" s="15">
        <v>76</v>
      </c>
      <c r="P177" s="10">
        <f t="shared" ref="P177" si="1710">O177*0.05</f>
        <v>3.8000000000000003</v>
      </c>
      <c r="Q177" s="15">
        <v>93</v>
      </c>
      <c r="R177" s="10">
        <f t="shared" ref="R177" si="1711">Q177*0.05</f>
        <v>4.6500000000000004</v>
      </c>
      <c r="S177" s="15">
        <v>90</v>
      </c>
      <c r="T177" s="10">
        <f t="shared" ref="T177" si="1712">S177*0.05</f>
        <v>4.5</v>
      </c>
      <c r="U177" s="15">
        <v>80</v>
      </c>
      <c r="V177" s="10">
        <f t="shared" ref="V177" si="1713">U177*0.05</f>
        <v>4</v>
      </c>
      <c r="W177" s="15">
        <v>91</v>
      </c>
      <c r="X177" s="10">
        <f t="shared" ref="X177" si="1714">W177*0.05</f>
        <v>4.55</v>
      </c>
      <c r="Y177" s="15">
        <v>51</v>
      </c>
      <c r="Z177" s="10">
        <f t="shared" ref="Z177" si="1715">Y177*0.05</f>
        <v>2.5500000000000003</v>
      </c>
      <c r="AA177" s="35" t="s">
        <v>450</v>
      </c>
      <c r="AB177" s="28">
        <f t="shared" si="1295"/>
        <v>45.4</v>
      </c>
    </row>
    <row r="178" spans="1:28" ht="21.6" customHeight="1" x14ac:dyDescent="0.25">
      <c r="A178" s="30" t="s">
        <v>380</v>
      </c>
      <c r="B178" s="31" t="s">
        <v>381</v>
      </c>
      <c r="C178" s="15">
        <v>78</v>
      </c>
      <c r="D178" s="10">
        <f t="shared" si="1284"/>
        <v>3.9000000000000004</v>
      </c>
      <c r="E178" s="15">
        <v>56</v>
      </c>
      <c r="F178" s="10">
        <f t="shared" si="1284"/>
        <v>2.8000000000000003</v>
      </c>
      <c r="G178" s="15">
        <v>71</v>
      </c>
      <c r="H178" s="10">
        <f t="shared" ref="H178" si="1716">G178*0.05</f>
        <v>3.5500000000000003</v>
      </c>
      <c r="I178" s="15">
        <v>86</v>
      </c>
      <c r="J178" s="10">
        <f t="shared" ref="J178" si="1717">I178*0.05</f>
        <v>4.3</v>
      </c>
      <c r="K178" s="15">
        <v>88</v>
      </c>
      <c r="L178" s="10">
        <f t="shared" ref="L178" si="1718">K178*0.05</f>
        <v>4.4000000000000004</v>
      </c>
      <c r="M178" s="15">
        <v>70</v>
      </c>
      <c r="N178" s="10">
        <f t="shared" ref="N178" si="1719">M178*0.05</f>
        <v>3.5</v>
      </c>
      <c r="O178" s="15">
        <v>72</v>
      </c>
      <c r="P178" s="10">
        <f t="shared" ref="P178" si="1720">O178*0.05</f>
        <v>3.6</v>
      </c>
      <c r="Q178" s="15">
        <v>88</v>
      </c>
      <c r="R178" s="10">
        <f t="shared" ref="R178" si="1721">Q178*0.05</f>
        <v>4.4000000000000004</v>
      </c>
      <c r="S178" s="15">
        <v>77</v>
      </c>
      <c r="T178" s="10">
        <f t="shared" ref="T178" si="1722">S178*0.05</f>
        <v>3.85</v>
      </c>
      <c r="U178" s="15">
        <v>86</v>
      </c>
      <c r="V178" s="10">
        <f t="shared" ref="V178" si="1723">U178*0.05</f>
        <v>4.3</v>
      </c>
      <c r="W178" s="15">
        <v>91</v>
      </c>
      <c r="X178" s="10">
        <f t="shared" ref="X178" si="1724">W178*0.05</f>
        <v>4.55</v>
      </c>
      <c r="Y178" s="15">
        <v>71</v>
      </c>
      <c r="Z178" s="10">
        <f t="shared" ref="Z178" si="1725">Y178*0.05</f>
        <v>3.5500000000000003</v>
      </c>
      <c r="AA178" s="35" t="s">
        <v>440</v>
      </c>
      <c r="AB178" s="28">
        <f t="shared" si="1295"/>
        <v>46.699999999999996</v>
      </c>
    </row>
    <row r="179" spans="1:28" ht="21.6" customHeight="1" x14ac:dyDescent="0.25"/>
    <row r="180" spans="1:28" ht="21.6" customHeight="1" x14ac:dyDescent="0.25"/>
    <row r="181" spans="1:28" ht="21.6" customHeight="1" x14ac:dyDescent="0.25"/>
    <row r="182" spans="1:28" ht="21.6" customHeight="1" x14ac:dyDescent="0.25"/>
    <row r="183" spans="1:28" ht="21.6" customHeight="1" x14ac:dyDescent="0.25"/>
    <row r="184" spans="1:28" ht="21.6" customHeight="1" x14ac:dyDescent="0.25"/>
    <row r="185" spans="1:28" ht="21.6" customHeight="1" x14ac:dyDescent="0.25"/>
    <row r="186" spans="1:28" ht="21.6" customHeight="1" x14ac:dyDescent="0.25"/>
    <row r="187" spans="1:28" ht="21.6" customHeight="1" x14ac:dyDescent="0.25"/>
    <row r="188" spans="1:28" ht="21.6" customHeight="1" x14ac:dyDescent="0.25"/>
    <row r="189" spans="1:28" ht="21.6" customHeight="1" x14ac:dyDescent="0.25"/>
    <row r="190" spans="1:28" ht="21.6" customHeight="1" x14ac:dyDescent="0.25"/>
    <row r="191" spans="1:28" ht="21.6" customHeight="1" x14ac:dyDescent="0.25"/>
    <row r="192" spans="1:28" ht="21.6" customHeight="1" x14ac:dyDescent="0.25"/>
    <row r="193" ht="21.6" customHeight="1" x14ac:dyDescent="0.25"/>
    <row r="194" ht="21.6" customHeight="1" x14ac:dyDescent="0.25"/>
    <row r="195" ht="21.6" customHeight="1" x14ac:dyDescent="0.25"/>
    <row r="196" ht="21.6" customHeight="1" x14ac:dyDescent="0.25"/>
    <row r="197" ht="21.6" customHeight="1" x14ac:dyDescent="0.25"/>
    <row r="198" ht="21.6" customHeight="1" x14ac:dyDescent="0.25"/>
    <row r="199" ht="21.6" customHeight="1" x14ac:dyDescent="0.25"/>
    <row r="200" ht="21.6" customHeight="1" x14ac:dyDescent="0.25"/>
    <row r="201" ht="21.6" customHeight="1" x14ac:dyDescent="0.25"/>
  </sheetData>
  <mergeCells count="16">
    <mergeCell ref="AA4:AA5"/>
    <mergeCell ref="A4:A5"/>
    <mergeCell ref="B4:B5"/>
    <mergeCell ref="A2:X2"/>
    <mergeCell ref="O4:P4"/>
    <mergeCell ref="Q4:R4"/>
    <mergeCell ref="Y4:Z4"/>
    <mergeCell ref="W4:X4"/>
    <mergeCell ref="C4:D4"/>
    <mergeCell ref="E4:F4"/>
    <mergeCell ref="M4:N4"/>
    <mergeCell ref="I4:J4"/>
    <mergeCell ref="K4:L4"/>
    <mergeCell ref="G4:H4"/>
    <mergeCell ref="S4:T4"/>
    <mergeCell ref="U4:V4"/>
  </mergeCells>
  <phoneticPr fontId="2" type="noConversion"/>
  <hyperlinks>
    <hyperlink ref="B6" r:id="rId1" tooltip="我城No.001 菲林日记·大理" display="http://letsfilm.org/archives/32025"/>
    <hyperlink ref="B7" r:id="rId2" tooltip="我城No.002 伏尔泰的安纳西" display="http://letsfilm.org/archives/32080"/>
    <hyperlink ref="B8" r:id="rId3" tooltip="我城No.003 连城" display="http://letsfilm.org/archives/32140"/>
    <hyperlink ref="B9" r:id="rId4" tooltip="我城No.004 我在台北遇见你" display="http://letsfilm.org/archives/32449"/>
    <hyperlink ref="B10" r:id="rId5" tooltip="我城No.005 Morning Shanghai City" display="http://letsfilm.org/archives/33545"/>
    <hyperlink ref="B11" r:id="rId6" tooltip="我城No.006 过往的欧洲记忆之米兰城" display="http://letsfilm.org/archives/33627"/>
    <hyperlink ref="B12" r:id="rId7" tooltip="我城No.007 过往的欧洲记忆之法兰克福" display="http://letsfilm.org/archives/33671"/>
    <hyperlink ref="B13" r:id="rId8" tooltip="我城No.008 过往的欧洲记忆之罗马" display="http://letsfilm.org/archives/33685"/>
    <hyperlink ref="B14" r:id="rId9" tooltip="我城No.009 沪上记忆" display="http://letsfilm.org/archives/33839"/>
    <hyperlink ref="B15" r:id="rId10" tooltip="我城No.010 即将逝去的十八梯，即将陌生的重庆" display="http://letsfilm.org/archives/33881"/>
    <hyperlink ref="B16" r:id="rId11" tooltip="我城No.011 从前慢" display="http://letsfilm.org/archives/33880"/>
    <hyperlink ref="B17" r:id="rId12" tooltip="我城No.012 大城市 小人物" display="http://letsfilm.org/archives/33720"/>
    <hyperlink ref="B18" r:id="rId13" tooltip="我城No.013 关于故乡关于春节" display="http://letsfilm.org/archives/33768"/>
    <hyperlink ref="B19" r:id="rId14" tooltip="我城No.014 那年没有雾霾的成都。" display="http://letsfilm.org/archives/33927"/>
    <hyperlink ref="B20" r:id="rId15" tooltip="我城No.015 我在这里只为有你" display="http://letsfilm.org/archives/33906"/>
    <hyperlink ref="B21" r:id="rId16" tooltip="我城No.016 印像厦门" display="http://letsfilm.org/archives/34037"/>
    <hyperlink ref="B22" r:id="rId17" tooltip="我城No.017 一个人的青岛" display="http://letsfilm.org/archives/34193"/>
    <hyperlink ref="B23" r:id="rId18" tooltip="我城No.018 当繁华褪去" display="http://letsfilm.org/archives/34210"/>
    <hyperlink ref="B24" r:id="rId19" tooltip="我城No.019 望不尽的无声黑白" display="http://letsfilm.org/archives/34421"/>
    <hyperlink ref="B25" r:id="rId20" tooltip="我城No.020 Blue Like The Sea" display="http://letsfilm.org/archives/34475"/>
    <hyperlink ref="B26" r:id="rId21" tooltip="我城No.021 荷城" display="http://letsfilm.org/archives/34485"/>
    <hyperlink ref="B27" r:id="rId22" tooltip="我城No.022 镜中上海" display="http://letsfilm.org/archives/34547"/>
    <hyperlink ref="B28" r:id="rId23" tooltip="我城No.023 泉州记忆" display="http://letsfilm.org/archives/34569"/>
    <hyperlink ref="B29" r:id="rId24" tooltip="我城No.024 魔都掠影" display="http://letsfilm.org/archives/34578"/>
    <hyperlink ref="B30" r:id="rId25" tooltip="我城No.025 阳光下的一角" display="http://letsfilm.org/archives/34592"/>
    <hyperlink ref="B31" r:id="rId26" tooltip="我城No.026 老杭州" display="http://letsfilm.org/archives/34777"/>
    <hyperlink ref="B32" r:id="rId27" tooltip="我城No.027 你经过的上海" display="http://letsfilm.org/archives/34858"/>
    <hyperlink ref="B33" r:id="rId28" tooltip="我城No.028 暖色布拉格" display="http://letsfilm.org/archives/34886"/>
    <hyperlink ref="B34" r:id="rId29" tooltip="我城No.029 消逝的城区" display="http://letsfilm.org/archives/34857"/>
    <hyperlink ref="B35" r:id="rId30" tooltip="我城No.030 亲爱的加德满都" display="http://letsfilm.org/archives/34963"/>
    <hyperlink ref="B36" r:id="rId31" tooltip="我城No.031 阴翳之美" display="http://letsfilm.org/archives/35082"/>
    <hyperlink ref="B37" r:id="rId32" tooltip="我城No.032 鮀城" display="http://letsfilm.org/archives/35095"/>
    <hyperlink ref="B38" r:id="rId33" tooltip="我城No.033 魔都，从夏天到秋天" display="http://letsfilm.org/archives/34997"/>
    <hyperlink ref="B39" r:id="rId34" tooltip="我城No.034 国境以南太阳以西" display="http://letsfilm.org/archives/35143"/>
    <hyperlink ref="B40" r:id="rId35" tooltip="我城No.035 北京！" display="http://letsfilm.org/archives/35125"/>
    <hyperlink ref="B41" r:id="rId36" tooltip="我城No.036 绍兴那座城。" display="http://letsfilm.org/archives/35229"/>
    <hyperlink ref="B42" r:id="rId37" tooltip="我城No.037 上海的夏天" display="http://letsfilm.org/archives/35240"/>
    <hyperlink ref="B43" r:id="rId38" tooltip="我城No.038 城市慢节奏" display="http://letsfilm.org/archives/35256"/>
    <hyperlink ref="B44" r:id="rId39" tooltip="我城No.039 魔都？雾都？" display="http://letsfilm.org/archives/35267"/>
    <hyperlink ref="B45" r:id="rId40" tooltip="我城No.040 anne跟我说她这辈子就想拥有一座属于自己的小木屋" display="http://letsfilm.org/archives/35518"/>
    <hyperlink ref="B46" r:id="rId41" tooltip="我城No.041 厦门的日与夜" display="http://letsfilm.org/archives/35598"/>
    <hyperlink ref="B47" r:id="rId42" tooltip="我城No.042 韶城日和" display="http://letsfilm.org/archives/35570"/>
    <hyperlink ref="B48" r:id="rId43" tooltip="我城No.043 情绪的城" display="http://letsfilm.org/archives/35795"/>
    <hyperlink ref="B49" r:id="rId44" tooltip="我城No.044 静谧杭城" display="http://letsfilm.org/archives/35808"/>
    <hyperlink ref="B50" r:id="rId45" tooltip="我城No.045 蓝调京城" display="http://letsfilm.org/archives/35853"/>
    <hyperlink ref="B51" r:id="rId46" tooltip="我城No.046 “温故时光”—镜头下的云南普洱地区" display="http://letsfilm.org/archives/35805"/>
    <hyperlink ref="B52" r:id="rId47" tooltip="我城No.047 一夜台北" display="http://letsfilm.org/archives/35973"/>
    <hyperlink ref="B53" r:id="rId48" tooltip="我城No.048 永康街的好是因为它正是刚刚好" display="http://letsfilm.org/archives/36014"/>
    <hyperlink ref="B54" r:id="rId49" tooltip="我城No.049 重庆重庆" display="http://letsfilm.org/archives/36046"/>
    <hyperlink ref="B55" r:id="rId50" tooltip="我城No.050 柴板福州" display="http://letsfilm.org/archives/36096"/>
    <hyperlink ref="B56" r:id="rId51" tooltip="我城No.051 爱丁堡记事" display="http://letsfilm.org/archives/36201"/>
    <hyperlink ref="B57" r:id="rId52" tooltip="我城No.052 海曙" display="http://letsfilm.org/archives/36343"/>
    <hyperlink ref="B58" r:id="rId53" tooltip="我城No.053 重庆巷子" display="http://letsfilm.org/archives/36419"/>
    <hyperlink ref="B59" r:id="rId54" tooltip="我城No.054 偶遇澳门" display="http://letsfilm.org/archives/36447"/>
    <hyperlink ref="B60" r:id="rId55" tooltip="我城No.055 忆“洋”城" display="http://letsfilm.org/archives/36511"/>
    <hyperlink ref="B61" r:id="rId56" tooltip="我城No.056 我在这儿寻找记忆" display="http://letsfilm.org/archives/36589"/>
    <hyperlink ref="B62" r:id="rId57" tooltip="我城No.057 皖风 ：晚风" display="http://letsfilm.org/archives/36612"/>
    <hyperlink ref="B63" r:id="rId58" tooltip="我城No.058 渡" display="http://letsfilm.org/archives/36725"/>
    <hyperlink ref="B64" r:id="rId59" tooltip="我城No.059 城事" display="http://letsfilm.org/archives/36790"/>
    <hyperlink ref="B65" r:id="rId60" tooltip="我城No.060 水墨婺源" display="http://letsfilm.org/archives/36805"/>
    <hyperlink ref="B66" r:id="rId61" tooltip="我城No.061 北京城的快慢生活" display="http://letsfilm.org/archives/36821"/>
    <hyperlink ref="B67" r:id="rId62" tooltip="我城No.062 苏州苏州" display="http://letsfilm.org/archives/36913"/>
    <hyperlink ref="B68" r:id="rId63" tooltip="我城No.063 城市在我耳畔发出声响" display="http://letsfilm.org/archives/36952"/>
    <hyperlink ref="B69" r:id="rId64" tooltip="我城No.064 钢铁之城—首钢" display="http://letsfilm.org/archives/36969"/>
    <hyperlink ref="B70" r:id="rId65" tooltip="我城No.065 和你一起走过的京城" display="http://letsfilm.org/archives/37002"/>
    <hyperlink ref="B71" r:id="rId66" tooltip="我城No.066 夏" display="http://letsfilm.org/archives/37143"/>
    <hyperlink ref="B72" r:id="rId67" tooltip="我城No.067 曼·游" display="http://letsfilm.org/archives/37187"/>
    <hyperlink ref="B73" r:id="rId68" tooltip="我城No.068 广州" display="http://letsfilm.org/archives/37251"/>
    <hyperlink ref="B74" r:id="rId69" tooltip="我城No.069 伴我走过的小时光" display="http://letsfilm.org/archives/37278"/>
    <hyperlink ref="B75" r:id="rId70" tooltip="我城No.070 首尔" display="http://letsfilm.org/archives/37330"/>
    <hyperlink ref="B76" r:id="rId71" tooltip="我城No.071 自行车的记忆" display="http://letsfilm.org/archives/37357"/>
    <hyperlink ref="B77" r:id="rId72" tooltip="我城No.072 首尔" display="http://letsfilm.org/archives/37352"/>
    <hyperlink ref="B78" r:id="rId73" tooltip="我城No.073 花城和你" display="http://letsfilm.org/archives/37475"/>
    <hyperlink ref="B79" r:id="rId74" tooltip="我城No.074 陌生/熟悉也许" display="http://letsfilm.org/archives/37703"/>
    <hyperlink ref="B80" r:id="rId75" tooltip="我城No.075 绍兴" display="http://letsfilm.org/archives/37776"/>
    <hyperlink ref="B81" r:id="rId76" tooltip="我城No.076 港岛是个大T台…" display="http://letsfilm.org/archives/37784"/>
    <hyperlink ref="B82" r:id="rId77" tooltip="我城No.077 城市之殇" display="http://letsfilm.org/archives/37799"/>
    <hyperlink ref="B83" r:id="rId78" tooltip="我城No.078 香港" display="http://letsfilm.org/archives/38165"/>
    <hyperlink ref="B84" r:id="rId79" tooltip="我城No.079 香港荡失路" display="http://letsfilm.org/archives/38254"/>
    <hyperlink ref="B85" r:id="rId80" tooltip="我城No.080 生計" display="http://letsfilm.org/archives/38222"/>
    <hyperlink ref="B86" r:id="rId81" tooltip="我城No.081 十月杭州" display="http://letsfilm.org/archives/38338"/>
    <hyperlink ref="B87" r:id="rId82" tooltip="我城No.082 澳门，慢时光" display="http://letsfilm.org/archives/38202"/>
    <hyperlink ref="B88" r:id="rId83" tooltip="我城No.083 广州街拍" display="http://letsfilm.org/archives/38372"/>
    <hyperlink ref="B89" r:id="rId84" tooltip="我城No.084 广州" display="http://letsfilm.org/archives/38464"/>
    <hyperlink ref="B90" r:id="rId85" tooltip="我城No.085 每天经过的那条街" display="http://letsfilm.org/archives/38694"/>
    <hyperlink ref="B91" r:id="rId86" tooltip="我城No.086 米兰，米兰" display="http://letsfilm.org/archives/38723"/>
    <hyperlink ref="B92" r:id="rId87" tooltip="我城No.087 冬日.平遥" display="http://letsfilm.org/archives/38767"/>
    <hyperlink ref="B93" r:id="rId88" tooltip="我城No.088 In Amoy" display="http://letsfilm.org/archives/38826"/>
    <hyperlink ref="B94" r:id="rId89" tooltip="我城No.089 三里屯东五街" display="http://letsfilm.org/archives/38825"/>
    <hyperlink ref="B95" r:id="rId90" tooltip="我城No.090 渔人" display="http://letsfilm.org/archives/38868"/>
    <hyperlink ref="B96" r:id="rId91" tooltip="我城No.091 老城影剧场" display="http://letsfilm.org/archives/38861"/>
    <hyperlink ref="B97" r:id="rId92" tooltip="我城No.092 2012 夏 Genova 一日游" display="http://letsfilm.org/archives/38947"/>
    <hyperlink ref="B98" r:id="rId93" tooltip="我城No.093 最忆杭州" display="http://letsfilm.org/archives/39020"/>
    <hyperlink ref="B99" r:id="rId94" tooltip="我城No.094 海岛之城" display="http://letsfilm.org/archives/38975"/>
    <hyperlink ref="B100" r:id="rId95" tooltip="我城No.095 凡人的告白书" display="http://letsfilm.org/archives/39112"/>
    <hyperlink ref="B101" r:id="rId96" tooltip="我城No.096 越秀" display="http://letsfilm.org/archives/39374"/>
    <hyperlink ref="B102" r:id="rId97" tooltip="我城No.097 属于广州的动与静" display="http://letsfilm.org/archives/39395"/>
    <hyperlink ref="B103" r:id="rId98" tooltip="我城No.098 在哈尔滨" display="http://letsfilm.org/archives/39428"/>
    <hyperlink ref="B104" r:id="rId99" tooltip="我城No.099 菲林日记·厦门" display="http://letsfilm.org/archives/39425"/>
    <hyperlink ref="B105" r:id="rId100" tooltip="我城No.100 巴黎" display="http://letsfilm.org/archives/39263"/>
    <hyperlink ref="B106" r:id="rId101" tooltip="我城No.101 穗城之南" display="http://letsfilm.org/archives/39598"/>
    <hyperlink ref="B107" r:id="rId102" tooltip="我城No.102 幻象长安" display="http://letsfilm.org/archives/39599"/>
    <hyperlink ref="B108" r:id="rId103" tooltip="我城No.103 小情小调武康路" display="http://letsfilm.org/archives/39686"/>
    <hyperlink ref="B109" r:id="rId104" tooltip="我城No.104 黑白东京" display="http://letsfilm.org/archives/39698"/>
    <hyperlink ref="B110" r:id="rId105" tooltip="我城No.105 我住的城市从不下雪" display="http://letsfilm.org/archives/39814"/>
    <hyperlink ref="B111" r:id="rId106" tooltip="我城No.106 我遇见的是从前的你" display="http://letsfilm.org/archives/40063"/>
    <hyperlink ref="B112" r:id="rId107" tooltip="我城No.107 山城别梦" display="http://letsfilm.org/archives/40104"/>
    <hyperlink ref="B113" r:id="rId108" tooltip="我城No.108 因为你爱上这座城" display="http://letsfilm.org/archives/40144"/>
    <hyperlink ref="B114" r:id="rId109" tooltip="我城No.109 灰的森林" display="http://letsfilm.org/archives/40204"/>
    <hyperlink ref="B115" r:id="rId110" tooltip="我城No.110 银川-蓝山剧场" display="http://letsfilm.org/archives/40268"/>
    <hyperlink ref="B116" r:id="rId111" tooltip="我城No.111 无法碰触的丽江" display="http://letsfilm.org/archives/40376"/>
    <hyperlink ref="B117" r:id="rId112" tooltip="我城No.112 旧城一梦" display="http://letsfilm.org/archives/40435"/>
    <hyperlink ref="B118" r:id="rId113" tooltip="我城No.113 雙色莫妮卡" display="http://letsfilm.org/archives/40332"/>
    <hyperlink ref="B178" r:id="rId114" tooltip="我城No.173 2013的北京冬天"/>
    <hyperlink ref="B177" r:id="rId115" tooltip="我城No.172 地铁里的人生"/>
    <hyperlink ref="B176" r:id="rId116" tooltip="我城No.171 童年生活的周围"/>
    <hyperlink ref="B175" r:id="rId117" tooltip="我城No.170 北京故事"/>
    <hyperlink ref="B174" r:id="rId118" tooltip="我城No.169 城我"/>
    <hyperlink ref="B173" r:id="rId119" tooltip="我城No.168 恋恋青岛"/>
    <hyperlink ref="B172" r:id="rId120" tooltip="我城No.167 三年又三年又三年の广州印象"/>
    <hyperlink ref="B171" r:id="rId121" tooltip="我城No.166 the city i lived: live life"/>
    <hyperlink ref="B170" r:id="rId122" tooltip="我城No.165 我是菜鸟"/>
    <hyperlink ref="B169" r:id="rId123" tooltip="我城No.164 我记忆中的那个北京"/>
    <hyperlink ref="B168" r:id="rId124" tooltip="我城No.163 春之城"/>
    <hyperlink ref="B167" r:id="rId125" tooltip="我城No.162 山城重庆 我还回来找你"/>
    <hyperlink ref="B166" r:id="rId126" tooltip="我城No.161 城南旧事"/>
    <hyperlink ref="B165" r:id="rId127" tooltip="我城No.160 拉萨城内"/>
    <hyperlink ref="B164" r:id="rId128" tooltip="我城No.159 寻秋上海"/>
    <hyperlink ref="B163" r:id="rId129" tooltip="我城No.158 the city passenger"/>
    <hyperlink ref="B162" r:id="rId130" tooltip="我城No.157 古老城，摩登人"/>
    <hyperlink ref="B161" r:id="rId131" tooltip="我城No.156 追忆似水年华"/>
    <hyperlink ref="B160" r:id="rId132" tooltip="我城No.155 心城"/>
    <hyperlink ref="B159" r:id="rId133" tooltip="我城No.154 杭州，给你寄张时光的明信片"/>
    <hyperlink ref="B158" r:id="rId134" tooltip="我城No.153 快城慢活"/>
    <hyperlink ref="B157" r:id="rId135" tooltip="我城No.152 青岛"/>
    <hyperlink ref="B156" r:id="rId136" tooltip="我城No.151 武汉"/>
    <hyperlink ref="B155" r:id="rId137" tooltip="我城No.150 马德里的圣诞彩灯"/>
    <hyperlink ref="B154" r:id="rId138" tooltip="我城No.149 时光静好"/>
    <hyperlink ref="B153" r:id="rId139" tooltip="我城No.148 奇妙的汕头"/>
    <hyperlink ref="B152" r:id="rId140" tooltip="我城No.147 佛山，为你转遇而安"/>
    <hyperlink ref="B151" r:id="rId141" tooltip="我城No.146 纽约，纽约"/>
    <hyperlink ref="B150" r:id="rId142" tooltip="我城No.145 I wait for you in the front—NanJing"/>
    <hyperlink ref="B149" r:id="rId143" tooltip="我城No.144 挤进城里，住进村里"/>
    <hyperlink ref="B148" r:id="rId144" tooltip="我城No.143 胶片武汉"/>
    <hyperlink ref="B147" r:id="rId145" tooltip="我城No.142 丽江古城"/>
    <hyperlink ref="B146" r:id="rId146" tooltip="我城No.141 2013杭州 桂花城小雪"/>
    <hyperlink ref="B145" r:id="rId147" tooltip="我城No.140 被遗忘的角落"/>
    <hyperlink ref="B144" r:id="rId148" tooltip="我城No.139 高雄"/>
    <hyperlink ref="B143" r:id="rId149" tooltip="我城No.138 秋天的那丝阳光"/>
    <hyperlink ref="B142" r:id="rId150" tooltip="我城No.137 在你走过的地方停留"/>
    <hyperlink ref="B141" r:id="rId151" tooltip="我城No.136 古味首尔"/>
    <hyperlink ref="B140" r:id="rId152" tooltip="我城No.135 中山路的黄昏"/>
    <hyperlink ref="B139" r:id="rId153" tooltip="我城No.134 菲林香港"/>
    <hyperlink ref="B138" r:id="rId154" tooltip="我城No.133 武汉·印象"/>
    <hyperlink ref="B137" r:id="rId155" tooltip="我城No.132 城外小城"/>
    <hyperlink ref="B136" r:id="rId156" tooltip="我城No.131 胶片是一场满怀期望的等待"/>
    <hyperlink ref="B135" r:id="rId157" tooltip="我城No.130 丽江印象"/>
    <hyperlink ref="B134" r:id="rId158" tooltip="我城No.129 成都梦一场"/>
    <hyperlink ref="B133" r:id="rId159" tooltip="我城No.128 南宁，我的第二故乡"/>
    <hyperlink ref="B132" r:id="rId160" tooltip="我城No.127 消失"/>
    <hyperlink ref="B131" r:id="rId161" tooltip="我城No.126 在江边"/>
    <hyperlink ref="B130" r:id="rId162" tooltip="我城No.125 黑白默片"/>
    <hyperlink ref="B129" r:id="rId163" tooltip="我城No.124 夏末关于唐徕的记忆"/>
    <hyperlink ref="B128" r:id="rId164" tooltip="我城No.123 溜溜的城"/>
    <hyperlink ref="B127" r:id="rId165" tooltip="我城No.122 ½ 城"/>
    <hyperlink ref="B126" r:id="rId166" tooltip="我城No.121 一直在行走"/>
    <hyperlink ref="B125" r:id="rId167" tooltip="我城No.120 夏天的布鲁克林"/>
    <hyperlink ref="B124" r:id="rId168" tooltip="我城No.119 本来不是我城"/>
    <hyperlink ref="B123" r:id="rId169" tooltip="我城No.118 2013长沙"/>
    <hyperlink ref="B122" r:id="rId170" tooltip="我城No.117 慢悠悠的台南"/>
    <hyperlink ref="B121" r:id="rId171" tooltip="我城No.116 咖樂佛Colorful"/>
    <hyperlink ref="B120" r:id="rId172" tooltip="我城No.115 南明湖畔"/>
    <hyperlink ref="B119" r:id="rId173" tooltip="我城No.114 颐和路的光影"/>
  </hyperlinks>
  <pageMargins left="0.7" right="0.7" top="0.75" bottom="0.75" header="0.3" footer="0.3"/>
  <pageSetup paperSize="9" orientation="portrait" r:id="rId1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T241"/>
  <sheetViews>
    <sheetView zoomScale="70" zoomScaleNormal="70" workbookViewId="0">
      <pane xSplit="2" ySplit="5" topLeftCell="C48" activePane="bottomRight" state="frozen"/>
      <selection pane="topRight" activeCell="C1" sqref="C1"/>
      <selection pane="bottomLeft" activeCell="A6" sqref="A6"/>
      <selection pane="bottomRight" activeCell="S4" sqref="S4:S178"/>
    </sheetView>
  </sheetViews>
  <sheetFormatPr defaultRowHeight="15.6" x14ac:dyDescent="0.25"/>
  <cols>
    <col min="1" max="1" width="9.5546875" style="2" bestFit="1" customWidth="1"/>
    <col min="2" max="2" width="38" style="1" bestFit="1" customWidth="1"/>
    <col min="3" max="3" width="9.77734375" style="5" customWidth="1"/>
    <col min="4" max="4" width="11.77734375" style="11" customWidth="1"/>
    <col min="5" max="5" width="9.77734375" style="5" customWidth="1"/>
    <col min="6" max="6" width="11.77734375" style="1" customWidth="1"/>
    <col min="7" max="7" width="9.77734375" style="1" hidden="1" customWidth="1"/>
    <col min="8" max="8" width="11.77734375" style="1" hidden="1" customWidth="1"/>
    <col min="9" max="9" width="9.77734375" style="1" hidden="1" customWidth="1"/>
    <col min="10" max="10" width="11.77734375" style="1" hidden="1" customWidth="1"/>
    <col min="11" max="11" width="9.77734375" style="5" customWidth="1"/>
    <col min="12" max="12" width="11.77734375" style="5" customWidth="1"/>
    <col min="13" max="13" width="9.77734375" style="5" customWidth="1"/>
    <col min="14" max="14" width="11.6640625" style="5" customWidth="1"/>
    <col min="15" max="15" width="9.6640625" style="5" customWidth="1"/>
    <col min="16" max="16" width="11.77734375" style="5" customWidth="1"/>
    <col min="17" max="17" width="9.6640625" style="5" customWidth="1"/>
    <col min="18" max="18" width="11.77734375" style="5" customWidth="1"/>
    <col min="19" max="19" width="10.109375" style="1" bestFit="1" customWidth="1"/>
    <col min="20" max="20" width="15.21875" style="1" bestFit="1" customWidth="1"/>
    <col min="21" max="16384" width="8.88671875" style="1"/>
  </cols>
  <sheetData>
    <row r="2" spans="1:20" ht="19.2" x14ac:dyDescent="0.25">
      <c r="A2" s="39" t="s">
        <v>77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T2" s="14"/>
    </row>
    <row r="3" spans="1:20" ht="19.2" x14ac:dyDescent="0.25">
      <c r="A3" s="13"/>
      <c r="B3" s="13"/>
      <c r="C3" s="4"/>
      <c r="D3" s="9"/>
    </row>
    <row r="4" spans="1:20" ht="21" customHeight="1" x14ac:dyDescent="0.25">
      <c r="A4" s="38" t="s">
        <v>0</v>
      </c>
      <c r="B4" s="38" t="s">
        <v>1</v>
      </c>
      <c r="C4" s="41" t="s">
        <v>261</v>
      </c>
      <c r="D4" s="41"/>
      <c r="E4" s="41" t="s">
        <v>64</v>
      </c>
      <c r="F4" s="41"/>
      <c r="G4" s="41" t="s">
        <v>39</v>
      </c>
      <c r="H4" s="41"/>
      <c r="I4" s="41"/>
      <c r="J4" s="41"/>
      <c r="K4" s="41" t="s">
        <v>65</v>
      </c>
      <c r="L4" s="41"/>
      <c r="M4" s="41" t="s">
        <v>67</v>
      </c>
      <c r="N4" s="41"/>
      <c r="O4" s="41" t="s">
        <v>66</v>
      </c>
      <c r="P4" s="41"/>
      <c r="Q4" s="41" t="s">
        <v>68</v>
      </c>
      <c r="R4" s="41"/>
      <c r="S4" s="48" t="s">
        <v>387</v>
      </c>
    </row>
    <row r="5" spans="1:20" ht="32.4" customHeight="1" x14ac:dyDescent="0.25">
      <c r="A5" s="38"/>
      <c r="B5" s="38"/>
      <c r="C5" s="8" t="s">
        <v>79</v>
      </c>
      <c r="D5" s="12" t="s">
        <v>78</v>
      </c>
      <c r="E5" s="8" t="s">
        <v>79</v>
      </c>
      <c r="F5" s="12" t="s">
        <v>382</v>
      </c>
      <c r="G5" s="8" t="s">
        <v>32</v>
      </c>
      <c r="H5" s="12" t="s">
        <v>40</v>
      </c>
      <c r="I5" s="8" t="s">
        <v>33</v>
      </c>
      <c r="J5" s="8" t="s">
        <v>41</v>
      </c>
      <c r="K5" s="8" t="s">
        <v>79</v>
      </c>
      <c r="L5" s="12" t="s">
        <v>382</v>
      </c>
      <c r="M5" s="8" t="s">
        <v>79</v>
      </c>
      <c r="N5" s="12" t="s">
        <v>382</v>
      </c>
      <c r="O5" s="8" t="s">
        <v>79</v>
      </c>
      <c r="P5" s="12" t="s">
        <v>382</v>
      </c>
      <c r="Q5" s="8" t="s">
        <v>79</v>
      </c>
      <c r="R5" s="12" t="s">
        <v>382</v>
      </c>
      <c r="S5" s="49"/>
      <c r="T5" s="8" t="s">
        <v>383</v>
      </c>
    </row>
    <row r="6" spans="1:20" ht="21" customHeight="1" x14ac:dyDescent="0.25">
      <c r="A6" s="35" t="s">
        <v>2</v>
      </c>
      <c r="B6" s="6" t="s">
        <v>80</v>
      </c>
      <c r="C6" s="15"/>
      <c r="D6" s="10"/>
      <c r="E6" s="15">
        <v>68</v>
      </c>
      <c r="F6" s="10">
        <f>E6*0.06</f>
        <v>4.08</v>
      </c>
      <c r="G6" s="7"/>
      <c r="H6" s="10"/>
      <c r="I6" s="7"/>
      <c r="J6" s="7"/>
      <c r="K6" s="15">
        <v>89</v>
      </c>
      <c r="L6" s="10">
        <f>K6*0.06</f>
        <v>5.34</v>
      </c>
      <c r="M6" s="15">
        <v>84</v>
      </c>
      <c r="N6" s="10">
        <f>M6*0.06</f>
        <v>5.04</v>
      </c>
      <c r="O6" s="15">
        <v>88</v>
      </c>
      <c r="P6" s="10">
        <f>O6*0.06</f>
        <v>5.2799999999999994</v>
      </c>
      <c r="Q6" s="15">
        <v>85</v>
      </c>
      <c r="R6" s="10">
        <f>Q6*0.06</f>
        <v>5.0999999999999996</v>
      </c>
      <c r="S6" s="35" t="s">
        <v>388</v>
      </c>
      <c r="T6" s="20">
        <f>F6+L6+N6+P6+R6</f>
        <v>24.840000000000003</v>
      </c>
    </row>
    <row r="7" spans="1:20" ht="21" customHeight="1" x14ac:dyDescent="0.25">
      <c r="A7" s="35" t="s">
        <v>3</v>
      </c>
      <c r="B7" s="6" t="s">
        <v>81</v>
      </c>
      <c r="C7" s="15"/>
      <c r="D7" s="10"/>
      <c r="E7" s="15">
        <v>72</v>
      </c>
      <c r="F7" s="10">
        <f t="shared" ref="F7:F70" si="0">E7*0.06</f>
        <v>4.32</v>
      </c>
      <c r="G7" s="7"/>
      <c r="H7" s="10"/>
      <c r="I7" s="7"/>
      <c r="J7" s="7"/>
      <c r="K7" s="15">
        <v>89</v>
      </c>
      <c r="L7" s="10">
        <f t="shared" ref="L7:N70" si="1">K7*0.06</f>
        <v>5.34</v>
      </c>
      <c r="M7" s="15">
        <v>76</v>
      </c>
      <c r="N7" s="10">
        <f t="shared" si="1"/>
        <v>4.5599999999999996</v>
      </c>
      <c r="O7" s="15">
        <v>85</v>
      </c>
      <c r="P7" s="10">
        <f t="shared" ref="P7" si="2">O7*0.06</f>
        <v>5.0999999999999996</v>
      </c>
      <c r="Q7" s="15">
        <v>76</v>
      </c>
      <c r="R7" s="10">
        <f t="shared" ref="R7" si="3">Q7*0.06</f>
        <v>4.5599999999999996</v>
      </c>
      <c r="S7" s="35" t="s">
        <v>389</v>
      </c>
      <c r="T7" s="20">
        <f t="shared" ref="T7:T70" si="4">F7+L7+N7+P7+R7</f>
        <v>23.88</v>
      </c>
    </row>
    <row r="8" spans="1:20" ht="21" customHeight="1" x14ac:dyDescent="0.25">
      <c r="A8" s="35" t="s">
        <v>4</v>
      </c>
      <c r="B8" s="6" t="s">
        <v>82</v>
      </c>
      <c r="C8" s="15"/>
      <c r="D8" s="10"/>
      <c r="E8" s="15">
        <v>69</v>
      </c>
      <c r="F8" s="10">
        <f t="shared" si="0"/>
        <v>4.1399999999999997</v>
      </c>
      <c r="G8" s="7"/>
      <c r="H8" s="10"/>
      <c r="I8" s="7"/>
      <c r="J8" s="7"/>
      <c r="K8" s="15">
        <v>90</v>
      </c>
      <c r="L8" s="10">
        <f t="shared" si="1"/>
        <v>5.3999999999999995</v>
      </c>
      <c r="M8" s="15">
        <v>89</v>
      </c>
      <c r="N8" s="10">
        <f t="shared" si="1"/>
        <v>5.34</v>
      </c>
      <c r="O8" s="15">
        <v>88</v>
      </c>
      <c r="P8" s="10">
        <f t="shared" ref="P8" si="5">O8*0.06</f>
        <v>5.2799999999999994</v>
      </c>
      <c r="Q8" s="15">
        <v>75</v>
      </c>
      <c r="R8" s="10">
        <f t="shared" ref="R8" si="6">Q8*0.06</f>
        <v>4.5</v>
      </c>
      <c r="S8" s="35" t="s">
        <v>390</v>
      </c>
      <c r="T8" s="20">
        <f t="shared" si="4"/>
        <v>24.659999999999997</v>
      </c>
    </row>
    <row r="9" spans="1:20" ht="21" customHeight="1" x14ac:dyDescent="0.25">
      <c r="A9" s="35" t="s">
        <v>5</v>
      </c>
      <c r="B9" s="6" t="s">
        <v>83</v>
      </c>
      <c r="C9" s="15"/>
      <c r="D9" s="10"/>
      <c r="E9" s="15">
        <v>68</v>
      </c>
      <c r="F9" s="10">
        <f t="shared" si="0"/>
        <v>4.08</v>
      </c>
      <c r="G9" s="7"/>
      <c r="H9" s="10"/>
      <c r="I9" s="7"/>
      <c r="J9" s="7"/>
      <c r="K9" s="15">
        <v>91</v>
      </c>
      <c r="L9" s="10">
        <f t="shared" si="1"/>
        <v>5.46</v>
      </c>
      <c r="M9" s="15">
        <v>88</v>
      </c>
      <c r="N9" s="10">
        <f t="shared" si="1"/>
        <v>5.2799999999999994</v>
      </c>
      <c r="O9" s="15">
        <v>84</v>
      </c>
      <c r="P9" s="10">
        <f t="shared" ref="P9" si="7">O9*0.06</f>
        <v>5.04</v>
      </c>
      <c r="Q9" s="15">
        <v>79</v>
      </c>
      <c r="R9" s="10">
        <f t="shared" ref="R9" si="8">Q9*0.06</f>
        <v>4.74</v>
      </c>
      <c r="S9" s="35" t="s">
        <v>391</v>
      </c>
      <c r="T9" s="20">
        <f t="shared" si="4"/>
        <v>24.6</v>
      </c>
    </row>
    <row r="10" spans="1:20" ht="21" customHeight="1" x14ac:dyDescent="0.25">
      <c r="A10" s="35" t="s">
        <v>6</v>
      </c>
      <c r="B10" s="6" t="s">
        <v>84</v>
      </c>
      <c r="C10" s="15"/>
      <c r="D10" s="10"/>
      <c r="E10" s="15">
        <v>91</v>
      </c>
      <c r="F10" s="10">
        <f t="shared" si="0"/>
        <v>5.46</v>
      </c>
      <c r="G10" s="7"/>
      <c r="H10" s="10"/>
      <c r="I10" s="7"/>
      <c r="J10" s="7"/>
      <c r="K10" s="15">
        <v>95</v>
      </c>
      <c r="L10" s="10">
        <f t="shared" si="1"/>
        <v>5.7</v>
      </c>
      <c r="M10" s="15">
        <v>93</v>
      </c>
      <c r="N10" s="10">
        <f t="shared" si="1"/>
        <v>5.58</v>
      </c>
      <c r="O10" s="15">
        <v>94</v>
      </c>
      <c r="P10" s="10">
        <f t="shared" ref="P10" si="9">O10*0.06</f>
        <v>5.64</v>
      </c>
      <c r="Q10" s="15">
        <v>93</v>
      </c>
      <c r="R10" s="10">
        <f t="shared" ref="R10" si="10">Q10*0.06</f>
        <v>5.58</v>
      </c>
      <c r="S10" s="35" t="s">
        <v>392</v>
      </c>
      <c r="T10" s="20">
        <f t="shared" si="4"/>
        <v>27.96</v>
      </c>
    </row>
    <row r="11" spans="1:20" ht="21" customHeight="1" x14ac:dyDescent="0.25">
      <c r="A11" s="35" t="s">
        <v>7</v>
      </c>
      <c r="B11" s="6" t="s">
        <v>85</v>
      </c>
      <c r="C11" s="15"/>
      <c r="D11" s="10"/>
      <c r="E11" s="15">
        <v>64</v>
      </c>
      <c r="F11" s="10">
        <f t="shared" si="0"/>
        <v>3.84</v>
      </c>
      <c r="G11" s="7"/>
      <c r="H11" s="10"/>
      <c r="I11" s="7"/>
      <c r="J11" s="7"/>
      <c r="K11" s="15">
        <v>90</v>
      </c>
      <c r="L11" s="10">
        <f t="shared" si="1"/>
        <v>5.3999999999999995</v>
      </c>
      <c r="M11" s="15">
        <v>87</v>
      </c>
      <c r="N11" s="10">
        <f t="shared" si="1"/>
        <v>5.22</v>
      </c>
      <c r="O11" s="15">
        <v>84</v>
      </c>
      <c r="P11" s="10">
        <f t="shared" ref="P11" si="11">O11*0.06</f>
        <v>5.04</v>
      </c>
      <c r="Q11" s="15">
        <v>89</v>
      </c>
      <c r="R11" s="10">
        <f t="shared" ref="R11" si="12">Q11*0.06</f>
        <v>5.34</v>
      </c>
      <c r="S11" s="35" t="s">
        <v>393</v>
      </c>
      <c r="T11" s="20">
        <f t="shared" si="4"/>
        <v>24.839999999999996</v>
      </c>
    </row>
    <row r="12" spans="1:20" ht="21" customHeight="1" x14ac:dyDescent="0.25">
      <c r="A12" s="35" t="s">
        <v>8</v>
      </c>
      <c r="B12" s="6" t="s">
        <v>86</v>
      </c>
      <c r="C12" s="15"/>
      <c r="D12" s="10"/>
      <c r="E12" s="15">
        <v>71</v>
      </c>
      <c r="F12" s="10">
        <f t="shared" si="0"/>
        <v>4.26</v>
      </c>
      <c r="G12" s="7"/>
      <c r="H12" s="10"/>
      <c r="I12" s="7"/>
      <c r="J12" s="7"/>
      <c r="K12" s="15">
        <v>90</v>
      </c>
      <c r="L12" s="10">
        <f t="shared" si="1"/>
        <v>5.3999999999999995</v>
      </c>
      <c r="M12" s="15">
        <v>87</v>
      </c>
      <c r="N12" s="10">
        <f t="shared" si="1"/>
        <v>5.22</v>
      </c>
      <c r="O12" s="15">
        <v>85</v>
      </c>
      <c r="P12" s="10">
        <f t="shared" ref="P12" si="13">O12*0.06</f>
        <v>5.0999999999999996</v>
      </c>
      <c r="Q12" s="15">
        <v>87</v>
      </c>
      <c r="R12" s="10">
        <f t="shared" ref="R12" si="14">Q12*0.06</f>
        <v>5.22</v>
      </c>
      <c r="S12" s="35" t="s">
        <v>394</v>
      </c>
      <c r="T12" s="20">
        <f t="shared" si="4"/>
        <v>25.199999999999996</v>
      </c>
    </row>
    <row r="13" spans="1:20" ht="21" customHeight="1" x14ac:dyDescent="0.25">
      <c r="A13" s="35" t="s">
        <v>9</v>
      </c>
      <c r="B13" s="6" t="s">
        <v>87</v>
      </c>
      <c r="C13" s="15"/>
      <c r="D13" s="10"/>
      <c r="E13" s="15">
        <v>65</v>
      </c>
      <c r="F13" s="10">
        <f t="shared" si="0"/>
        <v>3.9</v>
      </c>
      <c r="G13" s="7"/>
      <c r="H13" s="10"/>
      <c r="I13" s="7"/>
      <c r="J13" s="7"/>
      <c r="K13" s="15">
        <v>89</v>
      </c>
      <c r="L13" s="10">
        <f t="shared" si="1"/>
        <v>5.34</v>
      </c>
      <c r="M13" s="15">
        <v>86</v>
      </c>
      <c r="N13" s="10">
        <f t="shared" si="1"/>
        <v>5.16</v>
      </c>
      <c r="O13" s="15">
        <v>87</v>
      </c>
      <c r="P13" s="10">
        <f t="shared" ref="P13" si="15">O13*0.06</f>
        <v>5.22</v>
      </c>
      <c r="Q13" s="15">
        <v>82</v>
      </c>
      <c r="R13" s="10">
        <f t="shared" ref="R13" si="16">Q13*0.06</f>
        <v>4.92</v>
      </c>
      <c r="S13" s="35" t="s">
        <v>395</v>
      </c>
      <c r="T13" s="20">
        <f t="shared" si="4"/>
        <v>24.54</v>
      </c>
    </row>
    <row r="14" spans="1:20" ht="21" customHeight="1" x14ac:dyDescent="0.25">
      <c r="A14" s="35" t="s">
        <v>10</v>
      </c>
      <c r="B14" s="6" t="s">
        <v>88</v>
      </c>
      <c r="C14" s="15"/>
      <c r="D14" s="10"/>
      <c r="E14" s="15">
        <v>74</v>
      </c>
      <c r="F14" s="10">
        <f t="shared" si="0"/>
        <v>4.4399999999999995</v>
      </c>
      <c r="G14" s="7"/>
      <c r="H14" s="10"/>
      <c r="I14" s="7"/>
      <c r="J14" s="7"/>
      <c r="K14" s="15">
        <v>92</v>
      </c>
      <c r="L14" s="10">
        <f t="shared" si="1"/>
        <v>5.52</v>
      </c>
      <c r="M14" s="15">
        <v>87</v>
      </c>
      <c r="N14" s="10">
        <f t="shared" si="1"/>
        <v>5.22</v>
      </c>
      <c r="O14" s="15">
        <v>90</v>
      </c>
      <c r="P14" s="10">
        <f t="shared" ref="P14" si="17">O14*0.06</f>
        <v>5.3999999999999995</v>
      </c>
      <c r="Q14" s="15">
        <v>81</v>
      </c>
      <c r="R14" s="10">
        <f t="shared" ref="R14" si="18">Q14*0.06</f>
        <v>4.8599999999999994</v>
      </c>
      <c r="S14" s="35" t="s">
        <v>392</v>
      </c>
      <c r="T14" s="20">
        <f t="shared" si="4"/>
        <v>25.439999999999998</v>
      </c>
    </row>
    <row r="15" spans="1:20" ht="21" customHeight="1" x14ac:dyDescent="0.25">
      <c r="A15" s="35" t="s">
        <v>11</v>
      </c>
      <c r="B15" s="6" t="s">
        <v>89</v>
      </c>
      <c r="C15" s="15"/>
      <c r="D15" s="10"/>
      <c r="E15" s="15">
        <v>82</v>
      </c>
      <c r="F15" s="10">
        <f t="shared" si="0"/>
        <v>4.92</v>
      </c>
      <c r="G15" s="7"/>
      <c r="H15" s="10"/>
      <c r="I15" s="7"/>
      <c r="J15" s="7"/>
      <c r="K15" s="15">
        <v>92</v>
      </c>
      <c r="L15" s="10">
        <f t="shared" si="1"/>
        <v>5.52</v>
      </c>
      <c r="M15" s="15">
        <v>90</v>
      </c>
      <c r="N15" s="10">
        <f t="shared" si="1"/>
        <v>5.3999999999999995</v>
      </c>
      <c r="O15" s="15">
        <v>91</v>
      </c>
      <c r="P15" s="10">
        <f t="shared" ref="P15" si="19">O15*0.06</f>
        <v>5.46</v>
      </c>
      <c r="Q15" s="15">
        <v>83</v>
      </c>
      <c r="R15" s="10">
        <f t="shared" ref="R15" si="20">Q15*0.06</f>
        <v>4.9799999999999995</v>
      </c>
      <c r="S15" s="35" t="s">
        <v>396</v>
      </c>
      <c r="T15" s="20">
        <f t="shared" si="4"/>
        <v>26.28</v>
      </c>
    </row>
    <row r="16" spans="1:20" ht="21" customHeight="1" x14ac:dyDescent="0.25">
      <c r="A16" s="35" t="s">
        <v>12</v>
      </c>
      <c r="B16" s="6" t="s">
        <v>90</v>
      </c>
      <c r="C16" s="15"/>
      <c r="D16" s="10"/>
      <c r="E16" s="15">
        <v>56</v>
      </c>
      <c r="F16" s="10">
        <f t="shared" si="0"/>
        <v>3.36</v>
      </c>
      <c r="G16" s="7"/>
      <c r="H16" s="10"/>
      <c r="I16" s="7"/>
      <c r="J16" s="7"/>
      <c r="K16" s="15">
        <v>88</v>
      </c>
      <c r="L16" s="10">
        <f t="shared" si="1"/>
        <v>5.2799999999999994</v>
      </c>
      <c r="M16" s="15">
        <v>82</v>
      </c>
      <c r="N16" s="10">
        <f t="shared" si="1"/>
        <v>4.92</v>
      </c>
      <c r="O16" s="15">
        <v>85</v>
      </c>
      <c r="P16" s="10">
        <f t="shared" ref="P16" si="21">O16*0.06</f>
        <v>5.0999999999999996</v>
      </c>
      <c r="Q16" s="15">
        <v>79</v>
      </c>
      <c r="R16" s="10">
        <f t="shared" ref="R16" si="22">Q16*0.06</f>
        <v>4.74</v>
      </c>
      <c r="S16" s="35" t="s">
        <v>392</v>
      </c>
      <c r="T16" s="20">
        <f t="shared" si="4"/>
        <v>23.4</v>
      </c>
    </row>
    <row r="17" spans="1:20" ht="21" customHeight="1" x14ac:dyDescent="0.25">
      <c r="A17" s="35" t="s">
        <v>13</v>
      </c>
      <c r="B17" s="6" t="s">
        <v>91</v>
      </c>
      <c r="C17" s="15"/>
      <c r="D17" s="10"/>
      <c r="E17" s="15">
        <v>70</v>
      </c>
      <c r="F17" s="10">
        <f t="shared" si="0"/>
        <v>4.2</v>
      </c>
      <c r="G17" s="7"/>
      <c r="H17" s="10"/>
      <c r="I17" s="7"/>
      <c r="J17" s="7"/>
      <c r="K17" s="15">
        <v>87.5</v>
      </c>
      <c r="L17" s="10">
        <f t="shared" si="1"/>
        <v>5.25</v>
      </c>
      <c r="M17" s="15">
        <v>83</v>
      </c>
      <c r="N17" s="10">
        <f t="shared" si="1"/>
        <v>4.9799999999999995</v>
      </c>
      <c r="O17" s="15">
        <v>84</v>
      </c>
      <c r="P17" s="10">
        <f t="shared" ref="P17" si="23">O17*0.06</f>
        <v>5.04</v>
      </c>
      <c r="Q17" s="15">
        <v>79</v>
      </c>
      <c r="R17" s="10">
        <f t="shared" ref="R17" si="24">Q17*0.06</f>
        <v>4.74</v>
      </c>
      <c r="S17" s="35" t="s">
        <v>397</v>
      </c>
      <c r="T17" s="20">
        <f t="shared" si="4"/>
        <v>24.21</v>
      </c>
    </row>
    <row r="18" spans="1:20" ht="21" customHeight="1" x14ac:dyDescent="0.25">
      <c r="A18" s="35" t="s">
        <v>14</v>
      </c>
      <c r="B18" s="6" t="s">
        <v>92</v>
      </c>
      <c r="C18" s="15"/>
      <c r="D18" s="10"/>
      <c r="E18" s="15">
        <v>70</v>
      </c>
      <c r="F18" s="10">
        <f t="shared" si="0"/>
        <v>4.2</v>
      </c>
      <c r="G18" s="7"/>
      <c r="H18" s="10"/>
      <c r="I18" s="7"/>
      <c r="J18" s="7"/>
      <c r="K18" s="15">
        <v>87</v>
      </c>
      <c r="L18" s="10">
        <f t="shared" si="1"/>
        <v>5.22</v>
      </c>
      <c r="M18" s="15">
        <v>92</v>
      </c>
      <c r="N18" s="10">
        <f t="shared" si="1"/>
        <v>5.52</v>
      </c>
      <c r="O18" s="15">
        <v>89</v>
      </c>
      <c r="P18" s="10">
        <f t="shared" ref="P18" si="25">O18*0.06</f>
        <v>5.34</v>
      </c>
      <c r="Q18" s="15">
        <v>80</v>
      </c>
      <c r="R18" s="10">
        <f t="shared" ref="R18" si="26">Q18*0.06</f>
        <v>4.8</v>
      </c>
      <c r="S18" s="35" t="s">
        <v>396</v>
      </c>
      <c r="T18" s="20">
        <f t="shared" si="4"/>
        <v>25.080000000000002</v>
      </c>
    </row>
    <row r="19" spans="1:20" ht="21" customHeight="1" x14ac:dyDescent="0.25">
      <c r="A19" s="35" t="s">
        <v>15</v>
      </c>
      <c r="B19" s="6" t="s">
        <v>93</v>
      </c>
      <c r="C19" s="15"/>
      <c r="D19" s="10"/>
      <c r="E19" s="15">
        <v>71</v>
      </c>
      <c r="F19" s="10">
        <f t="shared" si="0"/>
        <v>4.26</v>
      </c>
      <c r="G19" s="7"/>
      <c r="H19" s="10"/>
      <c r="I19" s="7"/>
      <c r="J19" s="7"/>
      <c r="K19" s="15">
        <v>88</v>
      </c>
      <c r="L19" s="10">
        <f t="shared" si="1"/>
        <v>5.2799999999999994</v>
      </c>
      <c r="M19" s="15">
        <v>78</v>
      </c>
      <c r="N19" s="10">
        <f t="shared" si="1"/>
        <v>4.68</v>
      </c>
      <c r="O19" s="15">
        <v>81</v>
      </c>
      <c r="P19" s="10">
        <f t="shared" ref="P19" si="27">O19*0.06</f>
        <v>4.8599999999999994</v>
      </c>
      <c r="Q19" s="15">
        <v>78</v>
      </c>
      <c r="R19" s="10">
        <f t="shared" ref="R19" si="28">Q19*0.06</f>
        <v>4.68</v>
      </c>
      <c r="S19" s="35" t="s">
        <v>398</v>
      </c>
      <c r="T19" s="20">
        <f t="shared" si="4"/>
        <v>23.759999999999998</v>
      </c>
    </row>
    <row r="20" spans="1:20" ht="21" customHeight="1" x14ac:dyDescent="0.25">
      <c r="A20" s="35" t="s">
        <v>16</v>
      </c>
      <c r="B20" s="6" t="s">
        <v>94</v>
      </c>
      <c r="C20" s="15"/>
      <c r="D20" s="10"/>
      <c r="E20" s="15">
        <v>67</v>
      </c>
      <c r="F20" s="10">
        <f t="shared" si="0"/>
        <v>4.0199999999999996</v>
      </c>
      <c r="G20" s="7"/>
      <c r="H20" s="10"/>
      <c r="I20" s="7"/>
      <c r="J20" s="7"/>
      <c r="K20" s="15">
        <v>90</v>
      </c>
      <c r="L20" s="10">
        <f t="shared" si="1"/>
        <v>5.3999999999999995</v>
      </c>
      <c r="M20" s="15">
        <v>80</v>
      </c>
      <c r="N20" s="10">
        <f t="shared" si="1"/>
        <v>4.8</v>
      </c>
      <c r="O20" s="15">
        <v>85</v>
      </c>
      <c r="P20" s="10">
        <f t="shared" ref="P20" si="29">O20*0.06</f>
        <v>5.0999999999999996</v>
      </c>
      <c r="Q20" s="15">
        <v>78</v>
      </c>
      <c r="R20" s="10">
        <f t="shared" ref="R20" si="30">Q20*0.06</f>
        <v>4.68</v>
      </c>
      <c r="S20" s="35" t="s">
        <v>399</v>
      </c>
      <c r="T20" s="20">
        <f t="shared" si="4"/>
        <v>24</v>
      </c>
    </row>
    <row r="21" spans="1:20" ht="21" customHeight="1" x14ac:dyDescent="0.25">
      <c r="A21" s="35" t="s">
        <v>17</v>
      </c>
      <c r="B21" s="6" t="s">
        <v>95</v>
      </c>
      <c r="C21" s="15"/>
      <c r="D21" s="10"/>
      <c r="E21" s="15">
        <v>62</v>
      </c>
      <c r="F21" s="10">
        <f t="shared" si="0"/>
        <v>3.7199999999999998</v>
      </c>
      <c r="G21" s="7"/>
      <c r="H21" s="10"/>
      <c r="I21" s="7"/>
      <c r="J21" s="7"/>
      <c r="K21" s="15">
        <v>91</v>
      </c>
      <c r="L21" s="10">
        <f t="shared" si="1"/>
        <v>5.46</v>
      </c>
      <c r="M21" s="15">
        <v>81</v>
      </c>
      <c r="N21" s="10">
        <f t="shared" si="1"/>
        <v>4.8599999999999994</v>
      </c>
      <c r="O21" s="15">
        <v>84</v>
      </c>
      <c r="P21" s="10">
        <f t="shared" ref="P21" si="31">O21*0.06</f>
        <v>5.04</v>
      </c>
      <c r="Q21" s="15">
        <v>77</v>
      </c>
      <c r="R21" s="10">
        <f t="shared" ref="R21" si="32">Q21*0.06</f>
        <v>4.62</v>
      </c>
      <c r="S21" s="35" t="s">
        <v>400</v>
      </c>
      <c r="T21" s="20">
        <f t="shared" si="4"/>
        <v>23.7</v>
      </c>
    </row>
    <row r="22" spans="1:20" ht="21" customHeight="1" x14ac:dyDescent="0.25">
      <c r="A22" s="35" t="s">
        <v>18</v>
      </c>
      <c r="B22" s="6" t="s">
        <v>96</v>
      </c>
      <c r="C22" s="15"/>
      <c r="D22" s="10"/>
      <c r="E22" s="15">
        <v>73</v>
      </c>
      <c r="F22" s="10">
        <f t="shared" si="0"/>
        <v>4.38</v>
      </c>
      <c r="G22" s="7"/>
      <c r="H22" s="10"/>
      <c r="I22" s="7"/>
      <c r="J22" s="7"/>
      <c r="K22" s="15">
        <v>92.5</v>
      </c>
      <c r="L22" s="10">
        <f t="shared" si="1"/>
        <v>5.55</v>
      </c>
      <c r="M22" s="15">
        <v>87</v>
      </c>
      <c r="N22" s="10">
        <f t="shared" si="1"/>
        <v>5.22</v>
      </c>
      <c r="O22" s="15">
        <v>86</v>
      </c>
      <c r="P22" s="10">
        <f t="shared" ref="P22" si="33">O22*0.06</f>
        <v>5.16</v>
      </c>
      <c r="Q22" s="15">
        <v>90</v>
      </c>
      <c r="R22" s="10">
        <f t="shared" ref="R22" si="34">Q22*0.06</f>
        <v>5.3999999999999995</v>
      </c>
      <c r="S22" s="35" t="s">
        <v>401</v>
      </c>
      <c r="T22" s="20">
        <f t="shared" si="4"/>
        <v>25.709999999999997</v>
      </c>
    </row>
    <row r="23" spans="1:20" ht="21" customHeight="1" x14ac:dyDescent="0.25">
      <c r="A23" s="35" t="s">
        <v>19</v>
      </c>
      <c r="B23" s="6" t="s">
        <v>97</v>
      </c>
      <c r="C23" s="15"/>
      <c r="D23" s="10"/>
      <c r="E23" s="15">
        <v>81</v>
      </c>
      <c r="F23" s="10">
        <f t="shared" si="0"/>
        <v>4.8599999999999994</v>
      </c>
      <c r="G23" s="7"/>
      <c r="H23" s="10"/>
      <c r="I23" s="7"/>
      <c r="J23" s="7"/>
      <c r="K23" s="15">
        <v>91</v>
      </c>
      <c r="L23" s="10">
        <f t="shared" si="1"/>
        <v>5.46</v>
      </c>
      <c r="M23" s="15">
        <v>93</v>
      </c>
      <c r="N23" s="10">
        <f t="shared" si="1"/>
        <v>5.58</v>
      </c>
      <c r="O23" s="15">
        <v>85</v>
      </c>
      <c r="P23" s="10">
        <f t="shared" ref="P23" si="35">O23*0.06</f>
        <v>5.0999999999999996</v>
      </c>
      <c r="Q23" s="15">
        <v>82</v>
      </c>
      <c r="R23" s="10">
        <f t="shared" ref="R23" si="36">Q23*0.06</f>
        <v>4.92</v>
      </c>
      <c r="S23" s="35" t="s">
        <v>402</v>
      </c>
      <c r="T23" s="20">
        <f t="shared" si="4"/>
        <v>25.92</v>
      </c>
    </row>
    <row r="24" spans="1:20" ht="21" customHeight="1" x14ac:dyDescent="0.25">
      <c r="A24" s="35" t="s">
        <v>20</v>
      </c>
      <c r="B24" s="6" t="s">
        <v>98</v>
      </c>
      <c r="C24" s="15"/>
      <c r="D24" s="10"/>
      <c r="E24" s="15">
        <v>65</v>
      </c>
      <c r="F24" s="10">
        <f t="shared" si="0"/>
        <v>3.9</v>
      </c>
      <c r="G24" s="7"/>
      <c r="H24" s="10"/>
      <c r="I24" s="7"/>
      <c r="J24" s="7"/>
      <c r="K24" s="15">
        <v>88</v>
      </c>
      <c r="L24" s="10">
        <f t="shared" si="1"/>
        <v>5.2799999999999994</v>
      </c>
      <c r="M24" s="15">
        <v>84</v>
      </c>
      <c r="N24" s="10">
        <f t="shared" si="1"/>
        <v>5.04</v>
      </c>
      <c r="O24" s="15">
        <v>82</v>
      </c>
      <c r="P24" s="10">
        <f t="shared" ref="P24" si="37">O24*0.06</f>
        <v>4.92</v>
      </c>
      <c r="Q24" s="15">
        <v>75</v>
      </c>
      <c r="R24" s="10">
        <f t="shared" ref="R24" si="38">Q24*0.06</f>
        <v>4.5</v>
      </c>
      <c r="S24" s="35" t="s">
        <v>391</v>
      </c>
      <c r="T24" s="20">
        <f t="shared" si="4"/>
        <v>23.64</v>
      </c>
    </row>
    <row r="25" spans="1:20" ht="21" customHeight="1" x14ac:dyDescent="0.25">
      <c r="A25" s="35" t="s">
        <v>21</v>
      </c>
      <c r="B25" s="6" t="s">
        <v>99</v>
      </c>
      <c r="C25" s="15"/>
      <c r="D25" s="10"/>
      <c r="E25" s="15">
        <v>72</v>
      </c>
      <c r="F25" s="10">
        <f t="shared" si="0"/>
        <v>4.32</v>
      </c>
      <c r="G25" s="7"/>
      <c r="H25" s="10"/>
      <c r="I25" s="7"/>
      <c r="J25" s="7"/>
      <c r="K25" s="15">
        <v>92.5</v>
      </c>
      <c r="L25" s="10">
        <f t="shared" si="1"/>
        <v>5.55</v>
      </c>
      <c r="M25" s="15">
        <v>92</v>
      </c>
      <c r="N25" s="10">
        <f t="shared" si="1"/>
        <v>5.52</v>
      </c>
      <c r="O25" s="15">
        <v>88</v>
      </c>
      <c r="P25" s="10">
        <f t="shared" ref="P25" si="39">O25*0.06</f>
        <v>5.2799999999999994</v>
      </c>
      <c r="Q25" s="15">
        <v>87</v>
      </c>
      <c r="R25" s="10">
        <f t="shared" ref="R25" si="40">Q25*0.06</f>
        <v>5.22</v>
      </c>
      <c r="S25" s="35" t="s">
        <v>404</v>
      </c>
      <c r="T25" s="20">
        <f t="shared" si="4"/>
        <v>25.89</v>
      </c>
    </row>
    <row r="26" spans="1:20" ht="21" customHeight="1" x14ac:dyDescent="0.25">
      <c r="A26" s="35" t="s">
        <v>22</v>
      </c>
      <c r="B26" s="6" t="s">
        <v>100</v>
      </c>
      <c r="C26" s="15"/>
      <c r="D26" s="10"/>
      <c r="E26" s="15">
        <v>65</v>
      </c>
      <c r="F26" s="10">
        <f t="shared" si="0"/>
        <v>3.9</v>
      </c>
      <c r="G26" s="7"/>
      <c r="H26" s="10"/>
      <c r="I26" s="7"/>
      <c r="J26" s="7"/>
      <c r="K26" s="15">
        <v>93.5</v>
      </c>
      <c r="L26" s="10">
        <f t="shared" si="1"/>
        <v>5.6099999999999994</v>
      </c>
      <c r="M26" s="15">
        <v>85</v>
      </c>
      <c r="N26" s="10">
        <f t="shared" si="1"/>
        <v>5.0999999999999996</v>
      </c>
      <c r="O26" s="15">
        <v>84</v>
      </c>
      <c r="P26" s="10">
        <f t="shared" ref="P26" si="41">O26*0.06</f>
        <v>5.04</v>
      </c>
      <c r="Q26" s="15">
        <v>79</v>
      </c>
      <c r="R26" s="10">
        <f t="shared" ref="R26" si="42">Q26*0.06</f>
        <v>4.74</v>
      </c>
      <c r="S26" s="35" t="s">
        <v>405</v>
      </c>
      <c r="T26" s="20">
        <f t="shared" si="4"/>
        <v>24.39</v>
      </c>
    </row>
    <row r="27" spans="1:20" ht="21" customHeight="1" x14ac:dyDescent="0.25">
      <c r="A27" s="35" t="s">
        <v>23</v>
      </c>
      <c r="B27" s="6" t="s">
        <v>101</v>
      </c>
      <c r="C27" s="15"/>
      <c r="D27" s="10"/>
      <c r="E27" s="15">
        <v>73</v>
      </c>
      <c r="F27" s="10">
        <f t="shared" si="0"/>
        <v>4.38</v>
      </c>
      <c r="G27" s="7"/>
      <c r="H27" s="10"/>
      <c r="I27" s="7"/>
      <c r="J27" s="7"/>
      <c r="K27" s="15">
        <v>94.5</v>
      </c>
      <c r="L27" s="10">
        <f t="shared" si="1"/>
        <v>5.67</v>
      </c>
      <c r="M27" s="15">
        <v>92</v>
      </c>
      <c r="N27" s="10">
        <f t="shared" si="1"/>
        <v>5.52</v>
      </c>
      <c r="O27" s="15">
        <v>83</v>
      </c>
      <c r="P27" s="10">
        <f t="shared" ref="P27" si="43">O27*0.06</f>
        <v>4.9799999999999995</v>
      </c>
      <c r="Q27" s="15">
        <v>91</v>
      </c>
      <c r="R27" s="10">
        <f t="shared" ref="R27" si="44">Q27*0.06</f>
        <v>5.46</v>
      </c>
      <c r="S27" s="35" t="s">
        <v>392</v>
      </c>
      <c r="T27" s="20">
        <f t="shared" si="4"/>
        <v>26.01</v>
      </c>
    </row>
    <row r="28" spans="1:20" ht="21" customHeight="1" x14ac:dyDescent="0.25">
      <c r="A28" s="35" t="s">
        <v>24</v>
      </c>
      <c r="B28" s="6" t="s">
        <v>102</v>
      </c>
      <c r="C28" s="15"/>
      <c r="D28" s="10"/>
      <c r="E28" s="15">
        <v>62</v>
      </c>
      <c r="F28" s="10">
        <f t="shared" si="0"/>
        <v>3.7199999999999998</v>
      </c>
      <c r="G28" s="7"/>
      <c r="H28" s="10"/>
      <c r="I28" s="7"/>
      <c r="J28" s="7"/>
      <c r="K28" s="15">
        <v>87</v>
      </c>
      <c r="L28" s="10">
        <f t="shared" si="1"/>
        <v>5.22</v>
      </c>
      <c r="M28" s="15">
        <v>83</v>
      </c>
      <c r="N28" s="10">
        <f t="shared" si="1"/>
        <v>4.9799999999999995</v>
      </c>
      <c r="O28" s="15">
        <v>88</v>
      </c>
      <c r="P28" s="10">
        <f t="shared" ref="P28" si="45">O28*0.06</f>
        <v>5.2799999999999994</v>
      </c>
      <c r="Q28" s="15">
        <v>79</v>
      </c>
      <c r="R28" s="10">
        <f t="shared" ref="R28" si="46">Q28*0.06</f>
        <v>4.74</v>
      </c>
      <c r="S28" s="35" t="s">
        <v>406</v>
      </c>
      <c r="T28" s="20">
        <f t="shared" si="4"/>
        <v>23.939999999999998</v>
      </c>
    </row>
    <row r="29" spans="1:20" ht="21" customHeight="1" x14ac:dyDescent="0.25">
      <c r="A29" s="35" t="s">
        <v>25</v>
      </c>
      <c r="B29" s="6" t="s">
        <v>103</v>
      </c>
      <c r="C29" s="15"/>
      <c r="D29" s="10"/>
      <c r="E29" s="15">
        <v>48</v>
      </c>
      <c r="F29" s="10">
        <f t="shared" si="0"/>
        <v>2.88</v>
      </c>
      <c r="G29" s="7"/>
      <c r="H29" s="10"/>
      <c r="I29" s="7"/>
      <c r="J29" s="7"/>
      <c r="K29" s="15">
        <v>93.5</v>
      </c>
      <c r="L29" s="10">
        <f t="shared" si="1"/>
        <v>5.6099999999999994</v>
      </c>
      <c r="M29" s="15">
        <v>76</v>
      </c>
      <c r="N29" s="10">
        <f t="shared" si="1"/>
        <v>4.5599999999999996</v>
      </c>
      <c r="O29" s="15">
        <v>85</v>
      </c>
      <c r="P29" s="10">
        <f t="shared" ref="P29" si="47">O29*0.06</f>
        <v>5.0999999999999996</v>
      </c>
      <c r="Q29" s="15">
        <v>82</v>
      </c>
      <c r="R29" s="10">
        <f t="shared" ref="R29" si="48">Q29*0.06</f>
        <v>4.92</v>
      </c>
      <c r="S29" s="35" t="s">
        <v>392</v>
      </c>
      <c r="T29" s="20">
        <f t="shared" si="4"/>
        <v>23.07</v>
      </c>
    </row>
    <row r="30" spans="1:20" ht="21" customHeight="1" x14ac:dyDescent="0.25">
      <c r="A30" s="35" t="s">
        <v>26</v>
      </c>
      <c r="B30" s="6" t="s">
        <v>104</v>
      </c>
      <c r="C30" s="15"/>
      <c r="D30" s="10"/>
      <c r="E30" s="15">
        <v>64</v>
      </c>
      <c r="F30" s="10">
        <f t="shared" si="0"/>
        <v>3.84</v>
      </c>
      <c r="G30" s="7"/>
      <c r="H30" s="10"/>
      <c r="I30" s="7"/>
      <c r="J30" s="7"/>
      <c r="K30" s="15">
        <v>89.5</v>
      </c>
      <c r="L30" s="10">
        <f t="shared" si="1"/>
        <v>5.37</v>
      </c>
      <c r="M30" s="15">
        <v>74</v>
      </c>
      <c r="N30" s="10">
        <f t="shared" si="1"/>
        <v>4.4399999999999995</v>
      </c>
      <c r="O30" s="15">
        <v>82</v>
      </c>
      <c r="P30" s="10">
        <f t="shared" ref="P30" si="49">O30*0.06</f>
        <v>4.92</v>
      </c>
      <c r="Q30" s="15">
        <v>81</v>
      </c>
      <c r="R30" s="10">
        <f t="shared" ref="R30" si="50">Q30*0.06</f>
        <v>4.8599999999999994</v>
      </c>
      <c r="S30" s="35" t="s">
        <v>397</v>
      </c>
      <c r="T30" s="20">
        <f t="shared" si="4"/>
        <v>23.43</v>
      </c>
    </row>
    <row r="31" spans="1:20" ht="21" customHeight="1" x14ac:dyDescent="0.25">
      <c r="A31" s="35" t="s">
        <v>27</v>
      </c>
      <c r="B31" s="6" t="s">
        <v>105</v>
      </c>
      <c r="C31" s="15"/>
      <c r="D31" s="10"/>
      <c r="E31" s="15">
        <v>69</v>
      </c>
      <c r="F31" s="10">
        <f t="shared" si="0"/>
        <v>4.1399999999999997</v>
      </c>
      <c r="G31" s="7"/>
      <c r="H31" s="10"/>
      <c r="I31" s="7"/>
      <c r="J31" s="7"/>
      <c r="K31" s="15">
        <v>93</v>
      </c>
      <c r="L31" s="10">
        <f t="shared" si="1"/>
        <v>5.58</v>
      </c>
      <c r="M31" s="15">
        <v>87</v>
      </c>
      <c r="N31" s="10">
        <f t="shared" si="1"/>
        <v>5.22</v>
      </c>
      <c r="O31" s="15">
        <v>86</v>
      </c>
      <c r="P31" s="10">
        <f t="shared" ref="P31" si="51">O31*0.06</f>
        <v>5.16</v>
      </c>
      <c r="Q31" s="15">
        <v>89</v>
      </c>
      <c r="R31" s="10">
        <f t="shared" ref="R31" si="52">Q31*0.06</f>
        <v>5.34</v>
      </c>
      <c r="S31" s="35" t="s">
        <v>407</v>
      </c>
      <c r="T31" s="20">
        <f t="shared" si="4"/>
        <v>25.439999999999998</v>
      </c>
    </row>
    <row r="32" spans="1:20" ht="21" customHeight="1" x14ac:dyDescent="0.25">
      <c r="A32" s="35" t="s">
        <v>28</v>
      </c>
      <c r="B32" s="6" t="s">
        <v>106</v>
      </c>
      <c r="C32" s="15"/>
      <c r="D32" s="10"/>
      <c r="E32" s="15">
        <v>69</v>
      </c>
      <c r="F32" s="10">
        <f t="shared" si="0"/>
        <v>4.1399999999999997</v>
      </c>
      <c r="G32" s="7"/>
      <c r="H32" s="10"/>
      <c r="I32" s="7"/>
      <c r="J32" s="7"/>
      <c r="K32" s="15">
        <v>93</v>
      </c>
      <c r="L32" s="10">
        <f t="shared" si="1"/>
        <v>5.58</v>
      </c>
      <c r="M32" s="15">
        <v>90</v>
      </c>
      <c r="N32" s="10">
        <f t="shared" si="1"/>
        <v>5.3999999999999995</v>
      </c>
      <c r="O32" s="15">
        <v>84</v>
      </c>
      <c r="P32" s="10">
        <f t="shared" ref="P32" si="53">O32*0.06</f>
        <v>5.04</v>
      </c>
      <c r="Q32" s="15">
        <v>85</v>
      </c>
      <c r="R32" s="10">
        <f t="shared" ref="R32" si="54">Q32*0.06</f>
        <v>5.0999999999999996</v>
      </c>
      <c r="S32" s="35" t="s">
        <v>392</v>
      </c>
      <c r="T32" s="20">
        <f t="shared" si="4"/>
        <v>25.259999999999998</v>
      </c>
    </row>
    <row r="33" spans="1:20" ht="21" customHeight="1" x14ac:dyDescent="0.25">
      <c r="A33" s="35" t="s">
        <v>29</v>
      </c>
      <c r="B33" s="6" t="s">
        <v>107</v>
      </c>
      <c r="C33" s="15"/>
      <c r="D33" s="10"/>
      <c r="E33" s="15">
        <v>83</v>
      </c>
      <c r="F33" s="10">
        <f t="shared" si="0"/>
        <v>4.9799999999999995</v>
      </c>
      <c r="G33" s="7"/>
      <c r="H33" s="10"/>
      <c r="I33" s="7"/>
      <c r="J33" s="7"/>
      <c r="K33" s="15">
        <v>94.5</v>
      </c>
      <c r="L33" s="10">
        <f t="shared" si="1"/>
        <v>5.67</v>
      </c>
      <c r="M33" s="15">
        <v>93</v>
      </c>
      <c r="N33" s="10">
        <f t="shared" si="1"/>
        <v>5.58</v>
      </c>
      <c r="O33" s="15">
        <v>90</v>
      </c>
      <c r="P33" s="10">
        <f t="shared" ref="P33" si="55">O33*0.06</f>
        <v>5.3999999999999995</v>
      </c>
      <c r="Q33" s="15">
        <v>80</v>
      </c>
      <c r="R33" s="10">
        <f t="shared" ref="R33" si="56">Q33*0.06</f>
        <v>4.8</v>
      </c>
      <c r="S33" s="35" t="s">
        <v>408</v>
      </c>
      <c r="T33" s="20">
        <f t="shared" si="4"/>
        <v>26.429999999999996</v>
      </c>
    </row>
    <row r="34" spans="1:20" ht="21" customHeight="1" x14ac:dyDescent="0.25">
      <c r="A34" s="35" t="s">
        <v>30</v>
      </c>
      <c r="B34" s="6" t="s">
        <v>108</v>
      </c>
      <c r="C34" s="15"/>
      <c r="D34" s="10"/>
      <c r="E34" s="15">
        <v>64</v>
      </c>
      <c r="F34" s="10">
        <f t="shared" si="0"/>
        <v>3.84</v>
      </c>
      <c r="G34" s="7"/>
      <c r="H34" s="10"/>
      <c r="I34" s="7"/>
      <c r="J34" s="7"/>
      <c r="K34" s="15">
        <v>87.5</v>
      </c>
      <c r="L34" s="10">
        <f t="shared" si="1"/>
        <v>5.25</v>
      </c>
      <c r="M34" s="15">
        <v>85</v>
      </c>
      <c r="N34" s="10">
        <f t="shared" si="1"/>
        <v>5.0999999999999996</v>
      </c>
      <c r="O34" s="15">
        <v>88</v>
      </c>
      <c r="P34" s="10">
        <f t="shared" ref="P34" si="57">O34*0.06</f>
        <v>5.2799999999999994</v>
      </c>
      <c r="Q34" s="15">
        <v>77</v>
      </c>
      <c r="R34" s="10">
        <f t="shared" ref="R34" si="58">Q34*0.06</f>
        <v>4.62</v>
      </c>
      <c r="S34" s="35" t="s">
        <v>409</v>
      </c>
      <c r="T34" s="20">
        <f t="shared" si="4"/>
        <v>24.09</v>
      </c>
    </row>
    <row r="35" spans="1:20" ht="21" customHeight="1" x14ac:dyDescent="0.25">
      <c r="A35" s="35" t="s">
        <v>42</v>
      </c>
      <c r="B35" s="6" t="s">
        <v>109</v>
      </c>
      <c r="C35" s="15"/>
      <c r="D35" s="10"/>
      <c r="E35" s="15">
        <v>77</v>
      </c>
      <c r="F35" s="10">
        <f t="shared" si="0"/>
        <v>4.62</v>
      </c>
      <c r="G35" s="16"/>
      <c r="H35" s="16"/>
      <c r="I35" s="16"/>
      <c r="J35" s="16"/>
      <c r="K35" s="15">
        <v>89</v>
      </c>
      <c r="L35" s="10">
        <f t="shared" si="1"/>
        <v>5.34</v>
      </c>
      <c r="M35" s="15">
        <v>96</v>
      </c>
      <c r="N35" s="10">
        <f t="shared" si="1"/>
        <v>5.76</v>
      </c>
      <c r="O35" s="15">
        <v>86</v>
      </c>
      <c r="P35" s="10">
        <f t="shared" ref="P35" si="59">O35*0.06</f>
        <v>5.16</v>
      </c>
      <c r="Q35" s="15">
        <v>83</v>
      </c>
      <c r="R35" s="10">
        <f t="shared" ref="R35" si="60">Q35*0.06</f>
        <v>4.9799999999999995</v>
      </c>
      <c r="S35" s="35" t="s">
        <v>410</v>
      </c>
      <c r="T35" s="20">
        <f t="shared" si="4"/>
        <v>25.860000000000003</v>
      </c>
    </row>
    <row r="36" spans="1:20" ht="21" customHeight="1" x14ac:dyDescent="0.25">
      <c r="A36" s="35" t="s">
        <v>43</v>
      </c>
      <c r="B36" s="6" t="s">
        <v>110</v>
      </c>
      <c r="C36" s="15"/>
      <c r="D36" s="10"/>
      <c r="E36" s="15">
        <v>76</v>
      </c>
      <c r="F36" s="10">
        <f t="shared" si="0"/>
        <v>4.5599999999999996</v>
      </c>
      <c r="G36" s="16"/>
      <c r="H36" s="16"/>
      <c r="I36" s="16"/>
      <c r="J36" s="16"/>
      <c r="K36" s="15">
        <v>88.5</v>
      </c>
      <c r="L36" s="10">
        <f t="shared" si="1"/>
        <v>5.31</v>
      </c>
      <c r="M36" s="15">
        <v>86</v>
      </c>
      <c r="N36" s="10">
        <f t="shared" si="1"/>
        <v>5.16</v>
      </c>
      <c r="O36" s="15">
        <v>91</v>
      </c>
      <c r="P36" s="10">
        <f t="shared" ref="P36" si="61">O36*0.06</f>
        <v>5.46</v>
      </c>
      <c r="Q36" s="15">
        <v>79</v>
      </c>
      <c r="R36" s="10">
        <f t="shared" ref="R36" si="62">Q36*0.06</f>
        <v>4.74</v>
      </c>
      <c r="S36" s="35" t="s">
        <v>412</v>
      </c>
      <c r="T36" s="20">
        <f t="shared" si="4"/>
        <v>25.229999999999997</v>
      </c>
    </row>
    <row r="37" spans="1:20" ht="21" customHeight="1" x14ac:dyDescent="0.25">
      <c r="A37" s="35" t="s">
        <v>44</v>
      </c>
      <c r="B37" s="6" t="s">
        <v>111</v>
      </c>
      <c r="C37" s="15"/>
      <c r="D37" s="10"/>
      <c r="E37" s="15">
        <v>73</v>
      </c>
      <c r="F37" s="10">
        <f t="shared" si="0"/>
        <v>4.38</v>
      </c>
      <c r="G37" s="16"/>
      <c r="H37" s="16"/>
      <c r="I37" s="16"/>
      <c r="J37" s="16"/>
      <c r="K37" s="15">
        <v>89</v>
      </c>
      <c r="L37" s="10">
        <f t="shared" si="1"/>
        <v>5.34</v>
      </c>
      <c r="M37" s="15">
        <v>90</v>
      </c>
      <c r="N37" s="10">
        <f t="shared" si="1"/>
        <v>5.3999999999999995</v>
      </c>
      <c r="O37" s="15">
        <v>85</v>
      </c>
      <c r="P37" s="10">
        <f t="shared" ref="P37" si="63">O37*0.06</f>
        <v>5.0999999999999996</v>
      </c>
      <c r="Q37" s="15">
        <v>86</v>
      </c>
      <c r="R37" s="10">
        <f t="shared" ref="R37" si="64">Q37*0.06</f>
        <v>5.16</v>
      </c>
      <c r="S37" s="35" t="s">
        <v>411</v>
      </c>
      <c r="T37" s="20">
        <f t="shared" si="4"/>
        <v>25.38</v>
      </c>
    </row>
    <row r="38" spans="1:20" ht="21" customHeight="1" x14ac:dyDescent="0.25">
      <c r="A38" s="35" t="s">
        <v>45</v>
      </c>
      <c r="B38" s="6" t="s">
        <v>112</v>
      </c>
      <c r="C38" s="15"/>
      <c r="D38" s="10"/>
      <c r="E38" s="15">
        <v>63</v>
      </c>
      <c r="F38" s="10">
        <f t="shared" si="0"/>
        <v>3.78</v>
      </c>
      <c r="G38" s="16"/>
      <c r="H38" s="16"/>
      <c r="I38" s="16"/>
      <c r="J38" s="16"/>
      <c r="K38" s="15">
        <v>87.5</v>
      </c>
      <c r="L38" s="10">
        <f t="shared" si="1"/>
        <v>5.25</v>
      </c>
      <c r="M38" s="15">
        <v>88</v>
      </c>
      <c r="N38" s="10">
        <f t="shared" si="1"/>
        <v>5.2799999999999994</v>
      </c>
      <c r="O38" s="15">
        <v>86</v>
      </c>
      <c r="P38" s="10">
        <f t="shared" ref="P38" si="65">O38*0.06</f>
        <v>5.16</v>
      </c>
      <c r="Q38" s="15">
        <v>74</v>
      </c>
      <c r="R38" s="10">
        <f t="shared" ref="R38" si="66">Q38*0.06</f>
        <v>4.4399999999999995</v>
      </c>
      <c r="S38" s="35" t="s">
        <v>392</v>
      </c>
      <c r="T38" s="20">
        <f t="shared" si="4"/>
        <v>23.909999999999997</v>
      </c>
    </row>
    <row r="39" spans="1:20" ht="21" customHeight="1" x14ac:dyDescent="0.25">
      <c r="A39" s="35" t="s">
        <v>46</v>
      </c>
      <c r="B39" s="6" t="s">
        <v>113</v>
      </c>
      <c r="C39" s="15"/>
      <c r="D39" s="10"/>
      <c r="E39" s="15">
        <v>66</v>
      </c>
      <c r="F39" s="10">
        <f t="shared" si="0"/>
        <v>3.96</v>
      </c>
      <c r="G39" s="16"/>
      <c r="H39" s="16"/>
      <c r="I39" s="16"/>
      <c r="J39" s="16"/>
      <c r="K39" s="15">
        <v>90</v>
      </c>
      <c r="L39" s="10">
        <f t="shared" si="1"/>
        <v>5.3999999999999995</v>
      </c>
      <c r="M39" s="15">
        <v>87</v>
      </c>
      <c r="N39" s="10">
        <f t="shared" si="1"/>
        <v>5.22</v>
      </c>
      <c r="O39" s="15">
        <v>87</v>
      </c>
      <c r="P39" s="10">
        <f t="shared" ref="P39" si="67">O39*0.06</f>
        <v>5.22</v>
      </c>
      <c r="Q39" s="15">
        <v>77</v>
      </c>
      <c r="R39" s="10">
        <f t="shared" ref="R39" si="68">Q39*0.06</f>
        <v>4.62</v>
      </c>
      <c r="S39" s="35" t="s">
        <v>413</v>
      </c>
      <c r="T39" s="20">
        <f t="shared" si="4"/>
        <v>24.419999999999998</v>
      </c>
    </row>
    <row r="40" spans="1:20" ht="21" customHeight="1" x14ac:dyDescent="0.25">
      <c r="A40" s="35" t="s">
        <v>47</v>
      </c>
      <c r="B40" s="6" t="s">
        <v>114</v>
      </c>
      <c r="C40" s="15"/>
      <c r="D40" s="10"/>
      <c r="E40" s="15">
        <v>72</v>
      </c>
      <c r="F40" s="10">
        <f t="shared" si="0"/>
        <v>4.32</v>
      </c>
      <c r="G40" s="16"/>
      <c r="H40" s="16"/>
      <c r="I40" s="16"/>
      <c r="J40" s="16"/>
      <c r="K40" s="15">
        <v>92</v>
      </c>
      <c r="L40" s="10">
        <f t="shared" si="1"/>
        <v>5.52</v>
      </c>
      <c r="M40" s="15">
        <v>91</v>
      </c>
      <c r="N40" s="10">
        <f t="shared" si="1"/>
        <v>5.46</v>
      </c>
      <c r="O40" s="15">
        <v>89</v>
      </c>
      <c r="P40" s="10">
        <f t="shared" ref="P40" si="69">O40*0.06</f>
        <v>5.34</v>
      </c>
      <c r="Q40" s="15">
        <v>91</v>
      </c>
      <c r="R40" s="10">
        <f t="shared" ref="R40" si="70">Q40*0.06</f>
        <v>5.46</v>
      </c>
      <c r="S40" s="35" t="s">
        <v>414</v>
      </c>
      <c r="T40" s="20">
        <f t="shared" si="4"/>
        <v>26.1</v>
      </c>
    </row>
    <row r="41" spans="1:20" ht="21" customHeight="1" x14ac:dyDescent="0.25">
      <c r="A41" s="35" t="s">
        <v>48</v>
      </c>
      <c r="B41" s="6" t="s">
        <v>115</v>
      </c>
      <c r="C41" s="15"/>
      <c r="D41" s="10"/>
      <c r="E41" s="15">
        <v>63</v>
      </c>
      <c r="F41" s="10">
        <f t="shared" si="0"/>
        <v>3.78</v>
      </c>
      <c r="G41" s="16"/>
      <c r="H41" s="16"/>
      <c r="I41" s="16"/>
      <c r="J41" s="16"/>
      <c r="K41" s="15">
        <v>89</v>
      </c>
      <c r="L41" s="10">
        <f t="shared" si="1"/>
        <v>5.34</v>
      </c>
      <c r="M41" s="15">
        <v>87</v>
      </c>
      <c r="N41" s="10">
        <f t="shared" si="1"/>
        <v>5.22</v>
      </c>
      <c r="O41" s="15">
        <v>85</v>
      </c>
      <c r="P41" s="10">
        <f t="shared" ref="P41" si="71">O41*0.06</f>
        <v>5.0999999999999996</v>
      </c>
      <c r="Q41" s="15">
        <v>91</v>
      </c>
      <c r="R41" s="10">
        <f t="shared" ref="R41" si="72">Q41*0.06</f>
        <v>5.46</v>
      </c>
      <c r="S41" s="35" t="s">
        <v>415</v>
      </c>
      <c r="T41" s="20">
        <f t="shared" si="4"/>
        <v>24.9</v>
      </c>
    </row>
    <row r="42" spans="1:20" ht="21" customHeight="1" x14ac:dyDescent="0.25">
      <c r="A42" s="35" t="s">
        <v>49</v>
      </c>
      <c r="B42" s="6" t="s">
        <v>116</v>
      </c>
      <c r="C42" s="15"/>
      <c r="D42" s="10"/>
      <c r="E42" s="15">
        <v>70</v>
      </c>
      <c r="F42" s="10">
        <f t="shared" si="0"/>
        <v>4.2</v>
      </c>
      <c r="G42" s="16"/>
      <c r="H42" s="16"/>
      <c r="I42" s="16"/>
      <c r="J42" s="16"/>
      <c r="K42" s="15">
        <v>89</v>
      </c>
      <c r="L42" s="10">
        <f t="shared" si="1"/>
        <v>5.34</v>
      </c>
      <c r="M42" s="15">
        <v>91</v>
      </c>
      <c r="N42" s="10">
        <f t="shared" si="1"/>
        <v>5.46</v>
      </c>
      <c r="O42" s="15">
        <v>82</v>
      </c>
      <c r="P42" s="10">
        <f t="shared" ref="P42" si="73">O42*0.06</f>
        <v>4.92</v>
      </c>
      <c r="Q42" s="15">
        <v>99</v>
      </c>
      <c r="R42" s="10">
        <f t="shared" ref="R42" si="74">Q42*0.06</f>
        <v>5.9399999999999995</v>
      </c>
      <c r="S42" s="35" t="s">
        <v>392</v>
      </c>
      <c r="T42" s="20">
        <f t="shared" si="4"/>
        <v>25.86</v>
      </c>
    </row>
    <row r="43" spans="1:20" ht="21" customHeight="1" x14ac:dyDescent="0.25">
      <c r="A43" s="35" t="s">
        <v>50</v>
      </c>
      <c r="B43" s="6" t="s">
        <v>117</v>
      </c>
      <c r="C43" s="15"/>
      <c r="D43" s="10"/>
      <c r="E43" s="15">
        <v>75</v>
      </c>
      <c r="F43" s="10">
        <f t="shared" si="0"/>
        <v>4.5</v>
      </c>
      <c r="G43" s="16"/>
      <c r="H43" s="16"/>
      <c r="I43" s="16"/>
      <c r="J43" s="16"/>
      <c r="K43" s="15">
        <v>95.5</v>
      </c>
      <c r="L43" s="10">
        <f t="shared" si="1"/>
        <v>5.7299999999999995</v>
      </c>
      <c r="M43" s="15">
        <v>88</v>
      </c>
      <c r="N43" s="10">
        <f t="shared" si="1"/>
        <v>5.2799999999999994</v>
      </c>
      <c r="O43" s="15">
        <v>81</v>
      </c>
      <c r="P43" s="10">
        <f t="shared" ref="P43" si="75">O43*0.06</f>
        <v>4.8599999999999994</v>
      </c>
      <c r="Q43" s="15">
        <v>99</v>
      </c>
      <c r="R43" s="10">
        <f t="shared" ref="R43" si="76">Q43*0.06</f>
        <v>5.9399999999999995</v>
      </c>
      <c r="S43" s="35" t="s">
        <v>416</v>
      </c>
      <c r="T43" s="20">
        <f t="shared" si="4"/>
        <v>26.309999999999995</v>
      </c>
    </row>
    <row r="44" spans="1:20" ht="21" customHeight="1" x14ac:dyDescent="0.25">
      <c r="A44" s="35" t="s">
        <v>51</v>
      </c>
      <c r="B44" s="6" t="s">
        <v>118</v>
      </c>
      <c r="C44" s="15"/>
      <c r="D44" s="10"/>
      <c r="E44" s="15">
        <v>62</v>
      </c>
      <c r="F44" s="10">
        <f t="shared" si="0"/>
        <v>3.7199999999999998</v>
      </c>
      <c r="G44" s="16"/>
      <c r="H44" s="16"/>
      <c r="I44" s="16"/>
      <c r="J44" s="16"/>
      <c r="K44" s="15">
        <v>89</v>
      </c>
      <c r="L44" s="10">
        <f t="shared" si="1"/>
        <v>5.34</v>
      </c>
      <c r="M44" s="15">
        <v>85</v>
      </c>
      <c r="N44" s="10">
        <f t="shared" si="1"/>
        <v>5.0999999999999996</v>
      </c>
      <c r="O44" s="15">
        <v>87</v>
      </c>
      <c r="P44" s="10">
        <f t="shared" ref="P44" si="77">O44*0.06</f>
        <v>5.22</v>
      </c>
      <c r="Q44" s="15">
        <v>77</v>
      </c>
      <c r="R44" s="10">
        <f t="shared" ref="R44" si="78">Q44*0.06</f>
        <v>4.62</v>
      </c>
      <c r="S44" s="35" t="s">
        <v>392</v>
      </c>
      <c r="T44" s="20">
        <f t="shared" si="4"/>
        <v>24</v>
      </c>
    </row>
    <row r="45" spans="1:20" ht="21" customHeight="1" x14ac:dyDescent="0.25">
      <c r="A45" s="35" t="s">
        <v>52</v>
      </c>
      <c r="B45" s="6" t="s">
        <v>119</v>
      </c>
      <c r="C45" s="15"/>
      <c r="D45" s="10"/>
      <c r="E45" s="15">
        <v>70</v>
      </c>
      <c r="F45" s="10">
        <f t="shared" si="0"/>
        <v>4.2</v>
      </c>
      <c r="G45" s="16"/>
      <c r="H45" s="16"/>
      <c r="I45" s="16"/>
      <c r="J45" s="16"/>
      <c r="K45" s="15">
        <v>89.5</v>
      </c>
      <c r="L45" s="10">
        <f t="shared" si="1"/>
        <v>5.37</v>
      </c>
      <c r="M45" s="15">
        <v>91</v>
      </c>
      <c r="N45" s="10">
        <f t="shared" si="1"/>
        <v>5.46</v>
      </c>
      <c r="O45" s="15">
        <v>88</v>
      </c>
      <c r="P45" s="10">
        <f t="shared" ref="P45" si="79">O45*0.06</f>
        <v>5.2799999999999994</v>
      </c>
      <c r="Q45" s="15">
        <v>80</v>
      </c>
      <c r="R45" s="10">
        <f t="shared" ref="R45" si="80">Q45*0.06</f>
        <v>4.8</v>
      </c>
      <c r="S45" s="35" t="s">
        <v>417</v>
      </c>
      <c r="T45" s="20">
        <f t="shared" si="4"/>
        <v>25.110000000000003</v>
      </c>
    </row>
    <row r="46" spans="1:20" ht="21" customHeight="1" x14ac:dyDescent="0.25">
      <c r="A46" s="35" t="s">
        <v>53</v>
      </c>
      <c r="B46" s="6" t="s">
        <v>120</v>
      </c>
      <c r="C46" s="15"/>
      <c r="D46" s="10"/>
      <c r="E46" s="15">
        <v>62</v>
      </c>
      <c r="F46" s="10">
        <f t="shared" si="0"/>
        <v>3.7199999999999998</v>
      </c>
      <c r="G46" s="16"/>
      <c r="H46" s="16"/>
      <c r="I46" s="16"/>
      <c r="J46" s="16"/>
      <c r="K46" s="15">
        <v>89.5</v>
      </c>
      <c r="L46" s="10">
        <f t="shared" si="1"/>
        <v>5.37</v>
      </c>
      <c r="M46" s="15">
        <v>88</v>
      </c>
      <c r="N46" s="10">
        <f t="shared" si="1"/>
        <v>5.2799999999999994</v>
      </c>
      <c r="O46" s="15">
        <v>84</v>
      </c>
      <c r="P46" s="10">
        <f t="shared" ref="P46" si="81">O46*0.06</f>
        <v>5.04</v>
      </c>
      <c r="Q46" s="15">
        <v>76</v>
      </c>
      <c r="R46" s="10">
        <f t="shared" ref="R46" si="82">Q46*0.06</f>
        <v>4.5599999999999996</v>
      </c>
      <c r="S46" s="35" t="s">
        <v>400</v>
      </c>
      <c r="T46" s="20">
        <f t="shared" si="4"/>
        <v>23.97</v>
      </c>
    </row>
    <row r="47" spans="1:20" ht="21" customHeight="1" x14ac:dyDescent="0.25">
      <c r="A47" s="35" t="s">
        <v>54</v>
      </c>
      <c r="B47" s="6" t="s">
        <v>121</v>
      </c>
      <c r="C47" s="15"/>
      <c r="D47" s="10"/>
      <c r="E47" s="15">
        <v>75</v>
      </c>
      <c r="F47" s="10">
        <f t="shared" si="0"/>
        <v>4.5</v>
      </c>
      <c r="G47" s="16"/>
      <c r="H47" s="16"/>
      <c r="I47" s="16"/>
      <c r="J47" s="16"/>
      <c r="K47" s="15">
        <v>94</v>
      </c>
      <c r="L47" s="10">
        <f t="shared" si="1"/>
        <v>5.64</v>
      </c>
      <c r="M47" s="15">
        <v>91</v>
      </c>
      <c r="N47" s="10">
        <f t="shared" si="1"/>
        <v>5.46</v>
      </c>
      <c r="O47" s="15">
        <v>83</v>
      </c>
      <c r="P47" s="10">
        <f t="shared" ref="P47" si="83">O47*0.06</f>
        <v>4.9799999999999995</v>
      </c>
      <c r="Q47" s="15">
        <v>74</v>
      </c>
      <c r="R47" s="10">
        <f t="shared" ref="R47" si="84">Q47*0.06</f>
        <v>4.4399999999999995</v>
      </c>
      <c r="S47" s="35" t="s">
        <v>418</v>
      </c>
      <c r="T47" s="20">
        <f t="shared" si="4"/>
        <v>25.020000000000003</v>
      </c>
    </row>
    <row r="48" spans="1:20" ht="21" customHeight="1" x14ac:dyDescent="0.25">
      <c r="A48" s="35" t="s">
        <v>55</v>
      </c>
      <c r="B48" s="6" t="s">
        <v>122</v>
      </c>
      <c r="C48" s="15"/>
      <c r="D48" s="10"/>
      <c r="E48" s="15">
        <v>79</v>
      </c>
      <c r="F48" s="10">
        <f t="shared" si="0"/>
        <v>4.74</v>
      </c>
      <c r="G48" s="16"/>
      <c r="H48" s="16"/>
      <c r="I48" s="16"/>
      <c r="J48" s="16"/>
      <c r="K48" s="15">
        <v>86.5</v>
      </c>
      <c r="L48" s="10">
        <f t="shared" si="1"/>
        <v>5.1899999999999995</v>
      </c>
      <c r="M48" s="15">
        <v>87</v>
      </c>
      <c r="N48" s="10">
        <f t="shared" si="1"/>
        <v>5.22</v>
      </c>
      <c r="O48" s="15">
        <v>83</v>
      </c>
      <c r="P48" s="10">
        <f t="shared" ref="P48" si="85">O48*0.06</f>
        <v>4.9799999999999995</v>
      </c>
      <c r="Q48" s="15">
        <v>67</v>
      </c>
      <c r="R48" s="10">
        <f t="shared" ref="R48" si="86">Q48*0.06</f>
        <v>4.0199999999999996</v>
      </c>
      <c r="S48" s="35" t="s">
        <v>407</v>
      </c>
      <c r="T48" s="20">
        <f t="shared" si="4"/>
        <v>24.15</v>
      </c>
    </row>
    <row r="49" spans="1:20" ht="21" customHeight="1" x14ac:dyDescent="0.25">
      <c r="A49" s="35" t="s">
        <v>56</v>
      </c>
      <c r="B49" s="6" t="s">
        <v>123</v>
      </c>
      <c r="C49" s="15"/>
      <c r="D49" s="10"/>
      <c r="E49" s="15">
        <v>89</v>
      </c>
      <c r="F49" s="10">
        <f t="shared" si="0"/>
        <v>5.34</v>
      </c>
      <c r="G49" s="16"/>
      <c r="H49" s="16"/>
      <c r="I49" s="16"/>
      <c r="J49" s="16"/>
      <c r="K49" s="15">
        <v>97</v>
      </c>
      <c r="L49" s="10">
        <f t="shared" si="1"/>
        <v>5.8199999999999994</v>
      </c>
      <c r="M49" s="15">
        <v>93</v>
      </c>
      <c r="N49" s="10">
        <f t="shared" si="1"/>
        <v>5.58</v>
      </c>
      <c r="O49" s="15">
        <v>95</v>
      </c>
      <c r="P49" s="10">
        <f t="shared" ref="P49" si="87">O49*0.06</f>
        <v>5.7</v>
      </c>
      <c r="Q49" s="15">
        <v>91</v>
      </c>
      <c r="R49" s="10">
        <f t="shared" ref="R49" si="88">Q49*0.06</f>
        <v>5.46</v>
      </c>
      <c r="S49" s="35" t="s">
        <v>407</v>
      </c>
      <c r="T49" s="20">
        <f t="shared" si="4"/>
        <v>27.900000000000002</v>
      </c>
    </row>
    <row r="50" spans="1:20" ht="21" customHeight="1" x14ac:dyDescent="0.25">
      <c r="A50" s="35" t="s">
        <v>57</v>
      </c>
      <c r="B50" s="6" t="s">
        <v>124</v>
      </c>
      <c r="C50" s="15"/>
      <c r="D50" s="10"/>
      <c r="E50" s="15">
        <v>73</v>
      </c>
      <c r="F50" s="10">
        <f t="shared" si="0"/>
        <v>4.38</v>
      </c>
      <c r="G50" s="16"/>
      <c r="H50" s="16"/>
      <c r="I50" s="16"/>
      <c r="J50" s="16"/>
      <c r="K50" s="15">
        <v>95</v>
      </c>
      <c r="L50" s="10">
        <f t="shared" si="1"/>
        <v>5.7</v>
      </c>
      <c r="M50" s="15">
        <v>86</v>
      </c>
      <c r="N50" s="10">
        <f t="shared" si="1"/>
        <v>5.16</v>
      </c>
      <c r="O50" s="15">
        <v>86</v>
      </c>
      <c r="P50" s="10">
        <f t="shared" ref="P50" si="89">O50*0.06</f>
        <v>5.16</v>
      </c>
      <c r="Q50" s="15">
        <v>84</v>
      </c>
      <c r="R50" s="10">
        <f t="shared" ref="R50" si="90">Q50*0.06</f>
        <v>5.04</v>
      </c>
      <c r="S50" s="35" t="s">
        <v>414</v>
      </c>
      <c r="T50" s="20">
        <f t="shared" si="4"/>
        <v>25.439999999999998</v>
      </c>
    </row>
    <row r="51" spans="1:20" ht="21" customHeight="1" x14ac:dyDescent="0.25">
      <c r="A51" s="35" t="s">
        <v>58</v>
      </c>
      <c r="B51" s="6" t="s">
        <v>125</v>
      </c>
      <c r="C51" s="15"/>
      <c r="D51" s="10"/>
      <c r="E51" s="15">
        <v>71</v>
      </c>
      <c r="F51" s="10">
        <f t="shared" si="0"/>
        <v>4.26</v>
      </c>
      <c r="G51" s="16"/>
      <c r="H51" s="16"/>
      <c r="I51" s="16"/>
      <c r="J51" s="16"/>
      <c r="K51" s="15">
        <v>92.5</v>
      </c>
      <c r="L51" s="10">
        <f t="shared" si="1"/>
        <v>5.55</v>
      </c>
      <c r="M51" s="15">
        <v>88</v>
      </c>
      <c r="N51" s="10">
        <f t="shared" si="1"/>
        <v>5.2799999999999994</v>
      </c>
      <c r="O51" s="15">
        <v>88</v>
      </c>
      <c r="P51" s="10">
        <f t="shared" ref="P51" si="91">O51*0.06</f>
        <v>5.2799999999999994</v>
      </c>
      <c r="Q51" s="15">
        <v>88</v>
      </c>
      <c r="R51" s="10">
        <f t="shared" ref="R51" si="92">Q51*0.06</f>
        <v>5.2799999999999994</v>
      </c>
      <c r="S51" s="35" t="s">
        <v>419</v>
      </c>
      <c r="T51" s="20">
        <f t="shared" si="4"/>
        <v>25.65</v>
      </c>
    </row>
    <row r="52" spans="1:20" ht="21" customHeight="1" x14ac:dyDescent="0.25">
      <c r="A52" s="35" t="s">
        <v>59</v>
      </c>
      <c r="B52" s="6" t="s">
        <v>126</v>
      </c>
      <c r="C52" s="15"/>
      <c r="D52" s="10"/>
      <c r="E52" s="15">
        <v>69</v>
      </c>
      <c r="F52" s="10">
        <f t="shared" si="0"/>
        <v>4.1399999999999997</v>
      </c>
      <c r="G52" s="16"/>
      <c r="H52" s="16"/>
      <c r="I52" s="16"/>
      <c r="J52" s="16"/>
      <c r="K52" s="15">
        <v>90.5</v>
      </c>
      <c r="L52" s="10">
        <f t="shared" si="1"/>
        <v>5.43</v>
      </c>
      <c r="M52" s="15">
        <v>91</v>
      </c>
      <c r="N52" s="10">
        <f t="shared" si="1"/>
        <v>5.46</v>
      </c>
      <c r="O52" s="15">
        <v>85</v>
      </c>
      <c r="P52" s="10">
        <f t="shared" ref="P52" si="93">O52*0.06</f>
        <v>5.0999999999999996</v>
      </c>
      <c r="Q52" s="15">
        <v>73</v>
      </c>
      <c r="R52" s="10">
        <f t="shared" ref="R52" si="94">Q52*0.06</f>
        <v>4.38</v>
      </c>
      <c r="S52" s="35" t="s">
        <v>391</v>
      </c>
      <c r="T52" s="20">
        <f t="shared" si="4"/>
        <v>24.51</v>
      </c>
    </row>
    <row r="53" spans="1:20" ht="21" customHeight="1" x14ac:dyDescent="0.25">
      <c r="A53" s="35" t="s">
        <v>60</v>
      </c>
      <c r="B53" s="6" t="s">
        <v>127</v>
      </c>
      <c r="C53" s="15"/>
      <c r="D53" s="10"/>
      <c r="E53" s="15">
        <v>70</v>
      </c>
      <c r="F53" s="10">
        <f t="shared" si="0"/>
        <v>4.2</v>
      </c>
      <c r="G53" s="16"/>
      <c r="H53" s="16"/>
      <c r="I53" s="16"/>
      <c r="J53" s="16"/>
      <c r="K53" s="15">
        <v>91.5</v>
      </c>
      <c r="L53" s="10">
        <f t="shared" si="1"/>
        <v>5.49</v>
      </c>
      <c r="M53" s="15">
        <v>91</v>
      </c>
      <c r="N53" s="10">
        <f t="shared" si="1"/>
        <v>5.46</v>
      </c>
      <c r="O53" s="15">
        <v>86</v>
      </c>
      <c r="P53" s="10">
        <f t="shared" ref="P53" si="95">O53*0.06</f>
        <v>5.16</v>
      </c>
      <c r="Q53" s="15">
        <v>81</v>
      </c>
      <c r="R53" s="10">
        <f t="shared" ref="R53" si="96">Q53*0.06</f>
        <v>4.8599999999999994</v>
      </c>
      <c r="S53" s="35" t="s">
        <v>391</v>
      </c>
      <c r="T53" s="20">
        <f t="shared" si="4"/>
        <v>25.17</v>
      </c>
    </row>
    <row r="54" spans="1:20" ht="21" customHeight="1" x14ac:dyDescent="0.25">
      <c r="A54" s="35" t="s">
        <v>61</v>
      </c>
      <c r="B54" s="6" t="s">
        <v>128</v>
      </c>
      <c r="C54" s="15"/>
      <c r="D54" s="10"/>
      <c r="E54" s="15">
        <v>75</v>
      </c>
      <c r="F54" s="10">
        <f t="shared" si="0"/>
        <v>4.5</v>
      </c>
      <c r="G54" s="16"/>
      <c r="H54" s="16"/>
      <c r="I54" s="16"/>
      <c r="J54" s="16"/>
      <c r="K54" s="15">
        <v>90.3</v>
      </c>
      <c r="L54" s="10">
        <f t="shared" si="1"/>
        <v>5.4179999999999993</v>
      </c>
      <c r="M54" s="15">
        <v>88</v>
      </c>
      <c r="N54" s="10">
        <f t="shared" si="1"/>
        <v>5.2799999999999994</v>
      </c>
      <c r="O54" s="15">
        <v>91</v>
      </c>
      <c r="P54" s="10">
        <f t="shared" ref="P54" si="97">O54*0.06</f>
        <v>5.46</v>
      </c>
      <c r="Q54" s="15">
        <v>81</v>
      </c>
      <c r="R54" s="10">
        <f t="shared" ref="R54" si="98">Q54*0.06</f>
        <v>4.8599999999999994</v>
      </c>
      <c r="S54" s="35" t="s">
        <v>396</v>
      </c>
      <c r="T54" s="20">
        <f t="shared" si="4"/>
        <v>25.517999999999997</v>
      </c>
    </row>
    <row r="55" spans="1:20" ht="21" customHeight="1" x14ac:dyDescent="0.25">
      <c r="A55" s="35" t="s">
        <v>62</v>
      </c>
      <c r="B55" s="6" t="s">
        <v>129</v>
      </c>
      <c r="C55" s="15"/>
      <c r="D55" s="10"/>
      <c r="E55" s="15">
        <v>67</v>
      </c>
      <c r="F55" s="10">
        <f t="shared" si="0"/>
        <v>4.0199999999999996</v>
      </c>
      <c r="G55" s="16"/>
      <c r="H55" s="16"/>
      <c r="I55" s="16"/>
      <c r="J55" s="16"/>
      <c r="K55" s="15">
        <v>87</v>
      </c>
      <c r="L55" s="10">
        <f t="shared" si="1"/>
        <v>5.22</v>
      </c>
      <c r="M55" s="15">
        <v>90</v>
      </c>
      <c r="N55" s="10">
        <f t="shared" si="1"/>
        <v>5.3999999999999995</v>
      </c>
      <c r="O55" s="15">
        <v>86</v>
      </c>
      <c r="P55" s="10">
        <f t="shared" ref="P55" si="99">O55*0.06</f>
        <v>5.16</v>
      </c>
      <c r="Q55" s="15">
        <v>74</v>
      </c>
      <c r="R55" s="10">
        <f t="shared" ref="R55" si="100">Q55*0.06</f>
        <v>4.4399999999999995</v>
      </c>
      <c r="S55" s="35" t="s">
        <v>420</v>
      </c>
      <c r="T55" s="20">
        <f t="shared" si="4"/>
        <v>24.239999999999995</v>
      </c>
    </row>
    <row r="56" spans="1:20" ht="21" customHeight="1" x14ac:dyDescent="0.25">
      <c r="A56" s="35" t="s">
        <v>63</v>
      </c>
      <c r="B56" s="6" t="s">
        <v>130</v>
      </c>
      <c r="C56" s="15"/>
      <c r="D56" s="10"/>
      <c r="E56" s="15">
        <v>75</v>
      </c>
      <c r="F56" s="10">
        <f t="shared" si="0"/>
        <v>4.5</v>
      </c>
      <c r="G56" s="16"/>
      <c r="H56" s="16"/>
      <c r="I56" s="16"/>
      <c r="J56" s="16"/>
      <c r="K56" s="15">
        <v>90</v>
      </c>
      <c r="L56" s="10">
        <f t="shared" si="1"/>
        <v>5.3999999999999995</v>
      </c>
      <c r="M56" s="15">
        <v>89</v>
      </c>
      <c r="N56" s="10">
        <f t="shared" si="1"/>
        <v>5.34</v>
      </c>
      <c r="O56" s="15">
        <v>88</v>
      </c>
      <c r="P56" s="10">
        <f t="shared" ref="P56" si="101">O56*0.06</f>
        <v>5.2799999999999994</v>
      </c>
      <c r="Q56" s="15">
        <v>81</v>
      </c>
      <c r="R56" s="10">
        <f t="shared" ref="R56" si="102">Q56*0.06</f>
        <v>4.8599999999999994</v>
      </c>
      <c r="S56" s="35" t="s">
        <v>421</v>
      </c>
      <c r="T56" s="20">
        <f t="shared" si="4"/>
        <v>25.379999999999995</v>
      </c>
    </row>
    <row r="57" spans="1:20" ht="21" customHeight="1" x14ac:dyDescent="0.25">
      <c r="A57" s="35" t="s">
        <v>137</v>
      </c>
      <c r="B57" s="23" t="s">
        <v>138</v>
      </c>
      <c r="C57" s="15"/>
      <c r="D57" s="10"/>
      <c r="E57" s="15">
        <v>65</v>
      </c>
      <c r="F57" s="10">
        <f t="shared" si="0"/>
        <v>3.9</v>
      </c>
      <c r="G57" s="16"/>
      <c r="H57" s="16"/>
      <c r="I57" s="16"/>
      <c r="J57" s="16"/>
      <c r="K57" s="15">
        <v>92.5</v>
      </c>
      <c r="L57" s="10">
        <f t="shared" si="1"/>
        <v>5.55</v>
      </c>
      <c r="M57" s="15">
        <v>77</v>
      </c>
      <c r="N57" s="10">
        <f t="shared" si="1"/>
        <v>4.62</v>
      </c>
      <c r="O57" s="15">
        <v>87</v>
      </c>
      <c r="P57" s="10">
        <f t="shared" ref="P57" si="103">O57*0.06</f>
        <v>5.22</v>
      </c>
      <c r="Q57" s="15">
        <v>89</v>
      </c>
      <c r="R57" s="10">
        <f t="shared" ref="R57" si="104">Q57*0.06</f>
        <v>5.34</v>
      </c>
      <c r="S57" s="35" t="s">
        <v>422</v>
      </c>
      <c r="T57" s="20">
        <f t="shared" si="4"/>
        <v>24.63</v>
      </c>
    </row>
    <row r="58" spans="1:20" ht="21" customHeight="1" x14ac:dyDescent="0.25">
      <c r="A58" s="35" t="s">
        <v>139</v>
      </c>
      <c r="B58" s="23" t="s">
        <v>140</v>
      </c>
      <c r="C58" s="15"/>
      <c r="D58" s="10"/>
      <c r="E58" s="15">
        <v>70</v>
      </c>
      <c r="F58" s="10">
        <f t="shared" si="0"/>
        <v>4.2</v>
      </c>
      <c r="G58" s="16"/>
      <c r="H58" s="16"/>
      <c r="I58" s="16"/>
      <c r="J58" s="16"/>
      <c r="K58" s="15">
        <v>90.5</v>
      </c>
      <c r="L58" s="10">
        <f t="shared" si="1"/>
        <v>5.43</v>
      </c>
      <c r="M58" s="15">
        <v>76</v>
      </c>
      <c r="N58" s="10">
        <f t="shared" si="1"/>
        <v>4.5599999999999996</v>
      </c>
      <c r="O58" s="15">
        <v>90</v>
      </c>
      <c r="P58" s="10">
        <f t="shared" ref="P58" si="105">O58*0.06</f>
        <v>5.3999999999999995</v>
      </c>
      <c r="Q58" s="15">
        <v>85</v>
      </c>
      <c r="R58" s="10">
        <f t="shared" ref="R58" si="106">Q58*0.06</f>
        <v>5.0999999999999996</v>
      </c>
      <c r="S58" s="35" t="s">
        <v>396</v>
      </c>
      <c r="T58" s="20">
        <f t="shared" si="4"/>
        <v>24.689999999999998</v>
      </c>
    </row>
    <row r="59" spans="1:20" ht="21" customHeight="1" x14ac:dyDescent="0.25">
      <c r="A59" s="35" t="s">
        <v>141</v>
      </c>
      <c r="B59" s="23" t="s">
        <v>142</v>
      </c>
      <c r="C59" s="15"/>
      <c r="D59" s="10"/>
      <c r="E59" s="15">
        <v>72</v>
      </c>
      <c r="F59" s="10">
        <f t="shared" si="0"/>
        <v>4.32</v>
      </c>
      <c r="G59" s="16"/>
      <c r="H59" s="16"/>
      <c r="I59" s="16"/>
      <c r="J59" s="16"/>
      <c r="K59" s="15">
        <v>88</v>
      </c>
      <c r="L59" s="10">
        <f t="shared" si="1"/>
        <v>5.2799999999999994</v>
      </c>
      <c r="M59" s="15">
        <v>86</v>
      </c>
      <c r="N59" s="10">
        <f t="shared" si="1"/>
        <v>5.16</v>
      </c>
      <c r="O59" s="15">
        <v>88</v>
      </c>
      <c r="P59" s="10">
        <f t="shared" ref="P59" si="107">O59*0.06</f>
        <v>5.2799999999999994</v>
      </c>
      <c r="Q59" s="15">
        <v>81</v>
      </c>
      <c r="R59" s="10">
        <f t="shared" ref="R59" si="108">Q59*0.06</f>
        <v>4.8599999999999994</v>
      </c>
      <c r="S59" s="35" t="s">
        <v>423</v>
      </c>
      <c r="T59" s="20">
        <f t="shared" si="4"/>
        <v>24.9</v>
      </c>
    </row>
    <row r="60" spans="1:20" ht="21" customHeight="1" x14ac:dyDescent="0.25">
      <c r="A60" s="35" t="s">
        <v>143</v>
      </c>
      <c r="B60" s="23" t="s">
        <v>144</v>
      </c>
      <c r="C60" s="15"/>
      <c r="D60" s="10"/>
      <c r="E60" s="15">
        <v>64</v>
      </c>
      <c r="F60" s="10">
        <f t="shared" si="0"/>
        <v>3.84</v>
      </c>
      <c r="G60" s="16"/>
      <c r="H60" s="16"/>
      <c r="I60" s="16"/>
      <c r="J60" s="16"/>
      <c r="K60" s="15">
        <v>89.5</v>
      </c>
      <c r="L60" s="10">
        <f t="shared" si="1"/>
        <v>5.37</v>
      </c>
      <c r="M60" s="15">
        <v>84</v>
      </c>
      <c r="N60" s="10">
        <f t="shared" si="1"/>
        <v>5.04</v>
      </c>
      <c r="O60" s="15">
        <v>84</v>
      </c>
      <c r="P60" s="10">
        <f t="shared" ref="P60" si="109">O60*0.06</f>
        <v>5.04</v>
      </c>
      <c r="Q60" s="15">
        <v>90</v>
      </c>
      <c r="R60" s="10">
        <f t="shared" ref="R60" si="110">Q60*0.06</f>
        <v>5.3999999999999995</v>
      </c>
      <c r="S60" s="35" t="s">
        <v>397</v>
      </c>
      <c r="T60" s="20">
        <f t="shared" si="4"/>
        <v>24.689999999999998</v>
      </c>
    </row>
    <row r="61" spans="1:20" ht="21" customHeight="1" x14ac:dyDescent="0.25">
      <c r="A61" s="35" t="s">
        <v>145</v>
      </c>
      <c r="B61" s="23" t="s">
        <v>146</v>
      </c>
      <c r="C61" s="15"/>
      <c r="D61" s="10"/>
      <c r="E61" s="15">
        <v>59</v>
      </c>
      <c r="F61" s="10">
        <f t="shared" si="0"/>
        <v>3.54</v>
      </c>
      <c r="G61" s="16"/>
      <c r="H61" s="16"/>
      <c r="I61" s="16"/>
      <c r="J61" s="16"/>
      <c r="K61" s="15">
        <v>91</v>
      </c>
      <c r="L61" s="10">
        <f t="shared" si="1"/>
        <v>5.46</v>
      </c>
      <c r="M61" s="15">
        <v>77</v>
      </c>
      <c r="N61" s="10">
        <f t="shared" si="1"/>
        <v>4.62</v>
      </c>
      <c r="O61" s="15">
        <v>82</v>
      </c>
      <c r="P61" s="10">
        <f t="shared" ref="P61" si="111">O61*0.06</f>
        <v>4.92</v>
      </c>
      <c r="Q61" s="15">
        <v>79</v>
      </c>
      <c r="R61" s="10">
        <f t="shared" ref="R61" si="112">Q61*0.06</f>
        <v>4.74</v>
      </c>
      <c r="S61" s="35" t="s">
        <v>424</v>
      </c>
      <c r="T61" s="20">
        <f t="shared" si="4"/>
        <v>23.28</v>
      </c>
    </row>
    <row r="62" spans="1:20" ht="21" customHeight="1" x14ac:dyDescent="0.25">
      <c r="A62" s="35" t="s">
        <v>147</v>
      </c>
      <c r="B62" s="23" t="s">
        <v>148</v>
      </c>
      <c r="C62" s="15"/>
      <c r="D62" s="10"/>
      <c r="E62" s="15">
        <v>69</v>
      </c>
      <c r="F62" s="10">
        <f t="shared" si="0"/>
        <v>4.1399999999999997</v>
      </c>
      <c r="G62" s="16"/>
      <c r="H62" s="16"/>
      <c r="I62" s="16"/>
      <c r="J62" s="16"/>
      <c r="K62" s="15">
        <v>90.5</v>
      </c>
      <c r="L62" s="10">
        <f t="shared" si="1"/>
        <v>5.43</v>
      </c>
      <c r="M62" s="15">
        <v>80</v>
      </c>
      <c r="N62" s="10">
        <f t="shared" si="1"/>
        <v>4.8</v>
      </c>
      <c r="O62" s="15">
        <v>85</v>
      </c>
      <c r="P62" s="10">
        <f t="shared" ref="P62" si="113">O62*0.06</f>
        <v>5.0999999999999996</v>
      </c>
      <c r="Q62" s="15">
        <v>88</v>
      </c>
      <c r="R62" s="10">
        <f t="shared" ref="R62" si="114">Q62*0.06</f>
        <v>5.2799999999999994</v>
      </c>
      <c r="S62" s="35" t="s">
        <v>425</v>
      </c>
      <c r="T62" s="20">
        <f t="shared" si="4"/>
        <v>24.75</v>
      </c>
    </row>
    <row r="63" spans="1:20" ht="21" customHeight="1" x14ac:dyDescent="0.25">
      <c r="A63" s="35" t="s">
        <v>149</v>
      </c>
      <c r="B63" s="23" t="s">
        <v>150</v>
      </c>
      <c r="C63" s="15"/>
      <c r="D63" s="10"/>
      <c r="E63" s="15">
        <v>67</v>
      </c>
      <c r="F63" s="10">
        <f t="shared" si="0"/>
        <v>4.0199999999999996</v>
      </c>
      <c r="G63" s="16"/>
      <c r="H63" s="16"/>
      <c r="I63" s="16"/>
      <c r="J63" s="16"/>
      <c r="K63" s="15">
        <v>93</v>
      </c>
      <c r="L63" s="10">
        <f t="shared" si="1"/>
        <v>5.58</v>
      </c>
      <c r="M63" s="15">
        <v>85</v>
      </c>
      <c r="N63" s="10">
        <f t="shared" si="1"/>
        <v>5.0999999999999996</v>
      </c>
      <c r="O63" s="15">
        <v>83</v>
      </c>
      <c r="P63" s="10">
        <f t="shared" ref="P63" si="115">O63*0.06</f>
        <v>4.9799999999999995</v>
      </c>
      <c r="Q63" s="15">
        <v>83</v>
      </c>
      <c r="R63" s="10">
        <f t="shared" ref="R63" si="116">Q63*0.06</f>
        <v>4.9799999999999995</v>
      </c>
      <c r="S63" s="35" t="s">
        <v>420</v>
      </c>
      <c r="T63" s="20">
        <f t="shared" si="4"/>
        <v>24.66</v>
      </c>
    </row>
    <row r="64" spans="1:20" ht="21" customHeight="1" x14ac:dyDescent="0.25">
      <c r="A64" s="35" t="s">
        <v>151</v>
      </c>
      <c r="B64" s="23" t="s">
        <v>152</v>
      </c>
      <c r="C64" s="15"/>
      <c r="D64" s="10"/>
      <c r="E64" s="15">
        <v>64</v>
      </c>
      <c r="F64" s="10">
        <f t="shared" si="0"/>
        <v>3.84</v>
      </c>
      <c r="G64" s="16"/>
      <c r="H64" s="16"/>
      <c r="I64" s="16"/>
      <c r="J64" s="16"/>
      <c r="K64" s="15">
        <v>92.5</v>
      </c>
      <c r="L64" s="10">
        <f t="shared" si="1"/>
        <v>5.55</v>
      </c>
      <c r="M64" s="15">
        <v>84</v>
      </c>
      <c r="N64" s="10">
        <f t="shared" si="1"/>
        <v>5.04</v>
      </c>
      <c r="O64" s="15">
        <v>84</v>
      </c>
      <c r="P64" s="10">
        <f t="shared" ref="P64" si="117">O64*0.06</f>
        <v>5.04</v>
      </c>
      <c r="Q64" s="15">
        <v>81</v>
      </c>
      <c r="R64" s="10">
        <f t="shared" ref="R64" si="118">Q64*0.06</f>
        <v>4.8599999999999994</v>
      </c>
      <c r="S64" s="35" t="s">
        <v>411</v>
      </c>
      <c r="T64" s="20">
        <f t="shared" si="4"/>
        <v>24.33</v>
      </c>
    </row>
    <row r="65" spans="1:20" ht="21" customHeight="1" x14ac:dyDescent="0.25">
      <c r="A65" s="35" t="s">
        <v>153</v>
      </c>
      <c r="B65" s="23" t="s">
        <v>154</v>
      </c>
      <c r="C65" s="15"/>
      <c r="D65" s="10"/>
      <c r="E65" s="15">
        <v>62</v>
      </c>
      <c r="F65" s="10">
        <f t="shared" si="0"/>
        <v>3.7199999999999998</v>
      </c>
      <c r="G65" s="16"/>
      <c r="H65" s="16"/>
      <c r="I65" s="16"/>
      <c r="J65" s="16"/>
      <c r="K65" s="15">
        <v>89.5</v>
      </c>
      <c r="L65" s="10">
        <f t="shared" si="1"/>
        <v>5.37</v>
      </c>
      <c r="M65" s="15">
        <v>88</v>
      </c>
      <c r="N65" s="10">
        <f t="shared" si="1"/>
        <v>5.2799999999999994</v>
      </c>
      <c r="O65" s="15">
        <v>81</v>
      </c>
      <c r="P65" s="10">
        <f t="shared" ref="P65" si="119">O65*0.06</f>
        <v>4.8599999999999994</v>
      </c>
      <c r="Q65" s="15">
        <v>82</v>
      </c>
      <c r="R65" s="10">
        <f t="shared" ref="R65" si="120">Q65*0.06</f>
        <v>4.92</v>
      </c>
      <c r="S65" s="35" t="s">
        <v>426</v>
      </c>
      <c r="T65" s="20">
        <f t="shared" si="4"/>
        <v>24.15</v>
      </c>
    </row>
    <row r="66" spans="1:20" ht="21" customHeight="1" x14ac:dyDescent="0.25">
      <c r="A66" s="35" t="s">
        <v>155</v>
      </c>
      <c r="B66" s="23" t="s">
        <v>156</v>
      </c>
      <c r="C66" s="15"/>
      <c r="D66" s="10"/>
      <c r="E66" s="15">
        <v>70</v>
      </c>
      <c r="F66" s="10">
        <f t="shared" si="0"/>
        <v>4.2</v>
      </c>
      <c r="G66" s="16"/>
      <c r="H66" s="16"/>
      <c r="I66" s="16"/>
      <c r="J66" s="16"/>
      <c r="K66" s="15">
        <v>91</v>
      </c>
      <c r="L66" s="10">
        <f t="shared" si="1"/>
        <v>5.46</v>
      </c>
      <c r="M66" s="15">
        <v>87</v>
      </c>
      <c r="N66" s="10">
        <f t="shared" si="1"/>
        <v>5.22</v>
      </c>
      <c r="O66" s="15">
        <v>84</v>
      </c>
      <c r="P66" s="10">
        <f t="shared" ref="P66" si="121">O66*0.06</f>
        <v>5.04</v>
      </c>
      <c r="Q66" s="15">
        <v>98</v>
      </c>
      <c r="R66" s="10">
        <f t="shared" ref="R66" si="122">Q66*0.06</f>
        <v>5.88</v>
      </c>
      <c r="S66" s="35" t="s">
        <v>414</v>
      </c>
      <c r="T66" s="20">
        <f t="shared" si="4"/>
        <v>25.799999999999997</v>
      </c>
    </row>
    <row r="67" spans="1:20" ht="21" customHeight="1" x14ac:dyDescent="0.25">
      <c r="A67" s="35" t="s">
        <v>157</v>
      </c>
      <c r="B67" s="23" t="s">
        <v>158</v>
      </c>
      <c r="C67" s="15"/>
      <c r="D67" s="10"/>
      <c r="E67" s="15">
        <v>76</v>
      </c>
      <c r="F67" s="10">
        <f t="shared" si="0"/>
        <v>4.5599999999999996</v>
      </c>
      <c r="G67" s="16"/>
      <c r="H67" s="16"/>
      <c r="I67" s="16"/>
      <c r="J67" s="16"/>
      <c r="K67" s="15">
        <v>89.5</v>
      </c>
      <c r="L67" s="10">
        <f t="shared" si="1"/>
        <v>5.37</v>
      </c>
      <c r="M67" s="15">
        <v>90</v>
      </c>
      <c r="N67" s="10">
        <f t="shared" si="1"/>
        <v>5.3999999999999995</v>
      </c>
      <c r="O67" s="15">
        <v>91</v>
      </c>
      <c r="P67" s="10">
        <f t="shared" ref="P67" si="123">O67*0.06</f>
        <v>5.46</v>
      </c>
      <c r="Q67" s="15">
        <v>95</v>
      </c>
      <c r="R67" s="10">
        <f t="shared" ref="R67" si="124">Q67*0.06</f>
        <v>5.7</v>
      </c>
      <c r="S67" s="35" t="s">
        <v>427</v>
      </c>
      <c r="T67" s="20">
        <f t="shared" si="4"/>
        <v>26.49</v>
      </c>
    </row>
    <row r="68" spans="1:20" ht="21" customHeight="1" x14ac:dyDescent="0.25">
      <c r="A68" s="35" t="s">
        <v>159</v>
      </c>
      <c r="B68" s="23" t="s">
        <v>160</v>
      </c>
      <c r="C68" s="15"/>
      <c r="D68" s="10"/>
      <c r="E68" s="15">
        <v>74</v>
      </c>
      <c r="F68" s="10">
        <f t="shared" si="0"/>
        <v>4.4399999999999995</v>
      </c>
      <c r="G68" s="16"/>
      <c r="H68" s="16"/>
      <c r="I68" s="16"/>
      <c r="J68" s="16"/>
      <c r="K68" s="15">
        <v>93</v>
      </c>
      <c r="L68" s="10">
        <f t="shared" si="1"/>
        <v>5.58</v>
      </c>
      <c r="M68" s="15">
        <v>87</v>
      </c>
      <c r="N68" s="10">
        <f t="shared" si="1"/>
        <v>5.22</v>
      </c>
      <c r="O68" s="15">
        <v>85</v>
      </c>
      <c r="P68" s="10">
        <f t="shared" ref="P68" si="125">O68*0.06</f>
        <v>5.0999999999999996</v>
      </c>
      <c r="Q68" s="15">
        <v>81</v>
      </c>
      <c r="R68" s="10">
        <f t="shared" ref="R68" si="126">Q68*0.06</f>
        <v>4.8599999999999994</v>
      </c>
      <c r="S68" s="35" t="s">
        <v>428</v>
      </c>
      <c r="T68" s="20">
        <f t="shared" si="4"/>
        <v>25.199999999999996</v>
      </c>
    </row>
    <row r="69" spans="1:20" ht="21" customHeight="1" x14ac:dyDescent="0.25">
      <c r="A69" s="35" t="s">
        <v>161</v>
      </c>
      <c r="B69" s="23" t="s">
        <v>162</v>
      </c>
      <c r="C69" s="15"/>
      <c r="D69" s="10"/>
      <c r="E69" s="15">
        <v>80</v>
      </c>
      <c r="F69" s="10">
        <f t="shared" si="0"/>
        <v>4.8</v>
      </c>
      <c r="G69" s="16"/>
      <c r="H69" s="16"/>
      <c r="I69" s="16"/>
      <c r="J69" s="16"/>
      <c r="K69" s="15">
        <v>90</v>
      </c>
      <c r="L69" s="10">
        <f t="shared" si="1"/>
        <v>5.3999999999999995</v>
      </c>
      <c r="M69" s="15">
        <v>88</v>
      </c>
      <c r="N69" s="10">
        <f t="shared" si="1"/>
        <v>5.2799999999999994</v>
      </c>
      <c r="O69" s="15">
        <v>84</v>
      </c>
      <c r="P69" s="10">
        <f t="shared" ref="P69" si="127">O69*0.06</f>
        <v>5.04</v>
      </c>
      <c r="Q69" s="15">
        <v>81</v>
      </c>
      <c r="R69" s="10">
        <f t="shared" ref="R69" si="128">Q69*0.06</f>
        <v>4.8599999999999994</v>
      </c>
      <c r="S69" s="35" t="s">
        <v>414</v>
      </c>
      <c r="T69" s="20">
        <f t="shared" si="4"/>
        <v>25.38</v>
      </c>
    </row>
    <row r="70" spans="1:20" ht="21" customHeight="1" x14ac:dyDescent="0.25">
      <c r="A70" s="35" t="s">
        <v>163</v>
      </c>
      <c r="B70" s="23" t="s">
        <v>164</v>
      </c>
      <c r="C70" s="15"/>
      <c r="D70" s="10"/>
      <c r="E70" s="15">
        <v>69</v>
      </c>
      <c r="F70" s="10">
        <f t="shared" si="0"/>
        <v>4.1399999999999997</v>
      </c>
      <c r="G70" s="16"/>
      <c r="H70" s="16"/>
      <c r="I70" s="16"/>
      <c r="J70" s="16"/>
      <c r="K70" s="15">
        <v>90</v>
      </c>
      <c r="L70" s="10">
        <f t="shared" si="1"/>
        <v>5.3999999999999995</v>
      </c>
      <c r="M70" s="15">
        <v>82</v>
      </c>
      <c r="N70" s="10">
        <f t="shared" si="1"/>
        <v>4.92</v>
      </c>
      <c r="O70" s="15">
        <v>81</v>
      </c>
      <c r="P70" s="10">
        <f t="shared" ref="P70" si="129">O70*0.06</f>
        <v>4.8599999999999994</v>
      </c>
      <c r="Q70" s="15">
        <v>79</v>
      </c>
      <c r="R70" s="10">
        <f t="shared" ref="R70" si="130">Q70*0.06</f>
        <v>4.74</v>
      </c>
      <c r="S70" s="35" t="s">
        <v>414</v>
      </c>
      <c r="T70" s="20">
        <f t="shared" si="4"/>
        <v>24.060000000000002</v>
      </c>
    </row>
    <row r="71" spans="1:20" ht="21" customHeight="1" x14ac:dyDescent="0.25">
      <c r="A71" s="35" t="s">
        <v>165</v>
      </c>
      <c r="B71" s="23" t="s">
        <v>166</v>
      </c>
      <c r="C71" s="15"/>
      <c r="D71" s="10"/>
      <c r="E71" s="15">
        <v>63</v>
      </c>
      <c r="F71" s="10">
        <f t="shared" ref="F71:F134" si="131">E71*0.06</f>
        <v>3.78</v>
      </c>
      <c r="G71" s="16"/>
      <c r="H71" s="16"/>
      <c r="I71" s="16"/>
      <c r="J71" s="16"/>
      <c r="K71" s="15">
        <v>90</v>
      </c>
      <c r="L71" s="10">
        <f t="shared" ref="L71:N134" si="132">K71*0.06</f>
        <v>5.3999999999999995</v>
      </c>
      <c r="M71" s="15">
        <v>77</v>
      </c>
      <c r="N71" s="10">
        <f t="shared" si="132"/>
        <v>4.62</v>
      </c>
      <c r="O71" s="15">
        <v>80</v>
      </c>
      <c r="P71" s="10">
        <f t="shared" ref="P71" si="133">O71*0.06</f>
        <v>4.8</v>
      </c>
      <c r="Q71" s="15">
        <v>78</v>
      </c>
      <c r="R71" s="10">
        <f t="shared" ref="R71" si="134">Q71*0.06</f>
        <v>4.68</v>
      </c>
      <c r="S71" s="35" t="s">
        <v>397</v>
      </c>
      <c r="T71" s="20">
        <f t="shared" ref="T71:T134" si="135">F71+L71+N71+P71+R71</f>
        <v>23.28</v>
      </c>
    </row>
    <row r="72" spans="1:20" ht="21" customHeight="1" x14ac:dyDescent="0.25">
      <c r="A72" s="35" t="s">
        <v>167</v>
      </c>
      <c r="B72" s="23" t="s">
        <v>168</v>
      </c>
      <c r="C72" s="15"/>
      <c r="D72" s="10"/>
      <c r="E72" s="15">
        <v>78</v>
      </c>
      <c r="F72" s="10">
        <f t="shared" si="131"/>
        <v>4.68</v>
      </c>
      <c r="G72" s="16"/>
      <c r="H72" s="16"/>
      <c r="I72" s="16"/>
      <c r="J72" s="16"/>
      <c r="K72" s="15">
        <v>90.5</v>
      </c>
      <c r="L72" s="10">
        <f t="shared" si="132"/>
        <v>5.43</v>
      </c>
      <c r="M72" s="15">
        <v>82</v>
      </c>
      <c r="N72" s="10">
        <f t="shared" si="132"/>
        <v>4.92</v>
      </c>
      <c r="O72" s="15">
        <v>89</v>
      </c>
      <c r="P72" s="10">
        <f t="shared" ref="P72" si="136">O72*0.06</f>
        <v>5.34</v>
      </c>
      <c r="Q72" s="15">
        <v>76</v>
      </c>
      <c r="R72" s="10">
        <f t="shared" ref="R72" si="137">Q72*0.06</f>
        <v>4.5599999999999996</v>
      </c>
      <c r="S72" s="35" t="s">
        <v>429</v>
      </c>
      <c r="T72" s="20">
        <f t="shared" si="135"/>
        <v>24.929999999999996</v>
      </c>
    </row>
    <row r="73" spans="1:20" ht="21" customHeight="1" x14ac:dyDescent="0.25">
      <c r="A73" s="35" t="s">
        <v>169</v>
      </c>
      <c r="B73" s="23" t="s">
        <v>170</v>
      </c>
      <c r="C73" s="15"/>
      <c r="D73" s="10"/>
      <c r="E73" s="15">
        <v>60</v>
      </c>
      <c r="F73" s="10">
        <f t="shared" si="131"/>
        <v>3.5999999999999996</v>
      </c>
      <c r="G73" s="16"/>
      <c r="H73" s="16"/>
      <c r="I73" s="16"/>
      <c r="J73" s="16"/>
      <c r="K73" s="15">
        <v>92</v>
      </c>
      <c r="L73" s="10">
        <f t="shared" si="132"/>
        <v>5.52</v>
      </c>
      <c r="M73" s="15">
        <v>82</v>
      </c>
      <c r="N73" s="10">
        <f t="shared" si="132"/>
        <v>4.92</v>
      </c>
      <c r="O73" s="15">
        <v>85</v>
      </c>
      <c r="P73" s="10">
        <f t="shared" ref="P73" si="138">O73*0.06</f>
        <v>5.0999999999999996</v>
      </c>
      <c r="Q73" s="15">
        <v>75</v>
      </c>
      <c r="R73" s="10">
        <f t="shared" ref="R73" si="139">Q73*0.06</f>
        <v>4.5</v>
      </c>
      <c r="S73" s="35" t="s">
        <v>397</v>
      </c>
      <c r="T73" s="20">
        <f t="shared" si="135"/>
        <v>23.64</v>
      </c>
    </row>
    <row r="74" spans="1:20" ht="21" customHeight="1" x14ac:dyDescent="0.25">
      <c r="A74" s="35" t="s">
        <v>171</v>
      </c>
      <c r="B74" s="23" t="s">
        <v>172</v>
      </c>
      <c r="C74" s="15"/>
      <c r="D74" s="10"/>
      <c r="E74" s="15">
        <v>66</v>
      </c>
      <c r="F74" s="10">
        <f t="shared" si="131"/>
        <v>3.96</v>
      </c>
      <c r="G74" s="16"/>
      <c r="H74" s="16"/>
      <c r="I74" s="16"/>
      <c r="J74" s="16"/>
      <c r="K74" s="15">
        <v>90</v>
      </c>
      <c r="L74" s="10">
        <f t="shared" si="132"/>
        <v>5.3999999999999995</v>
      </c>
      <c r="M74" s="15">
        <v>85</v>
      </c>
      <c r="N74" s="10">
        <f t="shared" si="132"/>
        <v>5.0999999999999996</v>
      </c>
      <c r="O74" s="15">
        <v>86</v>
      </c>
      <c r="P74" s="10">
        <f t="shared" ref="P74" si="140">O74*0.06</f>
        <v>5.16</v>
      </c>
      <c r="Q74" s="15">
        <v>74</v>
      </c>
      <c r="R74" s="10">
        <f t="shared" ref="R74" si="141">Q74*0.06</f>
        <v>4.4399999999999995</v>
      </c>
      <c r="S74" s="35" t="s">
        <v>430</v>
      </c>
      <c r="T74" s="20">
        <f t="shared" si="135"/>
        <v>24.059999999999995</v>
      </c>
    </row>
    <row r="75" spans="1:20" ht="21" customHeight="1" x14ac:dyDescent="0.25">
      <c r="A75" s="35" t="s">
        <v>173</v>
      </c>
      <c r="B75" s="23" t="s">
        <v>174</v>
      </c>
      <c r="C75" s="15"/>
      <c r="D75" s="10"/>
      <c r="E75" s="15">
        <v>69</v>
      </c>
      <c r="F75" s="10">
        <f t="shared" si="131"/>
        <v>4.1399999999999997</v>
      </c>
      <c r="G75" s="16"/>
      <c r="H75" s="16"/>
      <c r="I75" s="16"/>
      <c r="J75" s="16"/>
      <c r="K75" s="15">
        <v>88.5</v>
      </c>
      <c r="L75" s="10">
        <f t="shared" si="132"/>
        <v>5.31</v>
      </c>
      <c r="M75" s="15">
        <v>85</v>
      </c>
      <c r="N75" s="10">
        <f t="shared" si="132"/>
        <v>5.0999999999999996</v>
      </c>
      <c r="O75" s="15">
        <v>81</v>
      </c>
      <c r="P75" s="10">
        <f t="shared" ref="P75" si="142">O75*0.06</f>
        <v>4.8599999999999994</v>
      </c>
      <c r="Q75" s="15">
        <v>83</v>
      </c>
      <c r="R75" s="10">
        <f t="shared" ref="R75" si="143">Q75*0.06</f>
        <v>4.9799999999999995</v>
      </c>
      <c r="S75" s="35" t="s">
        <v>431</v>
      </c>
      <c r="T75" s="20">
        <f t="shared" si="135"/>
        <v>24.389999999999997</v>
      </c>
    </row>
    <row r="76" spans="1:20" ht="21" customHeight="1" x14ac:dyDescent="0.25">
      <c r="A76" s="35" t="s">
        <v>175</v>
      </c>
      <c r="B76" s="23" t="s">
        <v>176</v>
      </c>
      <c r="C76" s="15"/>
      <c r="D76" s="10"/>
      <c r="E76" s="15">
        <v>70</v>
      </c>
      <c r="F76" s="10">
        <f t="shared" si="131"/>
        <v>4.2</v>
      </c>
      <c r="G76" s="16"/>
      <c r="H76" s="16"/>
      <c r="I76" s="16"/>
      <c r="J76" s="16"/>
      <c r="K76" s="15">
        <v>88.5</v>
      </c>
      <c r="L76" s="10">
        <f t="shared" si="132"/>
        <v>5.31</v>
      </c>
      <c r="M76" s="15">
        <v>81</v>
      </c>
      <c r="N76" s="10">
        <f t="shared" si="132"/>
        <v>4.8599999999999994</v>
      </c>
      <c r="O76" s="15">
        <v>81</v>
      </c>
      <c r="P76" s="10">
        <f t="shared" ref="P76" si="144">O76*0.06</f>
        <v>4.8599999999999994</v>
      </c>
      <c r="Q76" s="15">
        <v>74</v>
      </c>
      <c r="R76" s="10">
        <f t="shared" ref="R76" si="145">Q76*0.06</f>
        <v>4.4399999999999995</v>
      </c>
      <c r="S76" s="35" t="s">
        <v>414</v>
      </c>
      <c r="T76" s="20">
        <f t="shared" si="135"/>
        <v>23.669999999999995</v>
      </c>
    </row>
    <row r="77" spans="1:20" ht="21" customHeight="1" x14ac:dyDescent="0.25">
      <c r="A77" s="35" t="s">
        <v>177</v>
      </c>
      <c r="B77" s="23" t="s">
        <v>178</v>
      </c>
      <c r="C77" s="15"/>
      <c r="D77" s="10"/>
      <c r="E77" s="15">
        <v>68</v>
      </c>
      <c r="F77" s="10">
        <f t="shared" si="131"/>
        <v>4.08</v>
      </c>
      <c r="G77" s="16"/>
      <c r="H77" s="16"/>
      <c r="I77" s="16"/>
      <c r="J77" s="16"/>
      <c r="K77" s="15">
        <v>89.5</v>
      </c>
      <c r="L77" s="10">
        <f t="shared" si="132"/>
        <v>5.37</v>
      </c>
      <c r="M77" s="15">
        <v>91</v>
      </c>
      <c r="N77" s="10">
        <f t="shared" si="132"/>
        <v>5.46</v>
      </c>
      <c r="O77" s="15">
        <v>88</v>
      </c>
      <c r="P77" s="10">
        <f t="shared" ref="P77" si="146">O77*0.06</f>
        <v>5.2799999999999994</v>
      </c>
      <c r="Q77" s="15">
        <v>75</v>
      </c>
      <c r="R77" s="10">
        <f t="shared" ref="R77" si="147">Q77*0.06</f>
        <v>4.5</v>
      </c>
      <c r="S77" s="35" t="s">
        <v>431</v>
      </c>
      <c r="T77" s="20">
        <f t="shared" si="135"/>
        <v>24.689999999999998</v>
      </c>
    </row>
    <row r="78" spans="1:20" ht="21" customHeight="1" x14ac:dyDescent="0.25">
      <c r="A78" s="35" t="s">
        <v>179</v>
      </c>
      <c r="B78" s="23" t="s">
        <v>180</v>
      </c>
      <c r="C78" s="15"/>
      <c r="D78" s="10"/>
      <c r="E78" s="15">
        <v>65</v>
      </c>
      <c r="F78" s="10">
        <f t="shared" si="131"/>
        <v>3.9</v>
      </c>
      <c r="G78" s="16"/>
      <c r="H78" s="16"/>
      <c r="I78" s="16"/>
      <c r="J78" s="16"/>
      <c r="K78" s="15">
        <v>89.5</v>
      </c>
      <c r="L78" s="10">
        <f t="shared" si="132"/>
        <v>5.37</v>
      </c>
      <c r="M78" s="15">
        <v>85</v>
      </c>
      <c r="N78" s="10">
        <f t="shared" si="132"/>
        <v>5.0999999999999996</v>
      </c>
      <c r="O78" s="15">
        <v>82</v>
      </c>
      <c r="P78" s="10">
        <f t="shared" ref="P78" si="148">O78*0.06</f>
        <v>4.92</v>
      </c>
      <c r="Q78" s="15">
        <v>75</v>
      </c>
      <c r="R78" s="10">
        <f t="shared" ref="R78" si="149">Q78*0.06</f>
        <v>4.5</v>
      </c>
      <c r="S78" s="35" t="s">
        <v>397</v>
      </c>
      <c r="T78" s="20">
        <f t="shared" si="135"/>
        <v>23.79</v>
      </c>
    </row>
    <row r="79" spans="1:20" ht="21" customHeight="1" x14ac:dyDescent="0.25">
      <c r="A79" s="35" t="s">
        <v>181</v>
      </c>
      <c r="B79" s="23" t="s">
        <v>182</v>
      </c>
      <c r="C79" s="15"/>
      <c r="D79" s="10"/>
      <c r="E79" s="15">
        <v>83</v>
      </c>
      <c r="F79" s="10">
        <f t="shared" si="131"/>
        <v>4.9799999999999995</v>
      </c>
      <c r="G79" s="16"/>
      <c r="H79" s="16"/>
      <c r="I79" s="16"/>
      <c r="J79" s="16"/>
      <c r="K79" s="15">
        <v>91</v>
      </c>
      <c r="L79" s="10">
        <f t="shared" si="132"/>
        <v>5.46</v>
      </c>
      <c r="M79" s="15">
        <v>94</v>
      </c>
      <c r="N79" s="10">
        <f t="shared" si="132"/>
        <v>5.64</v>
      </c>
      <c r="O79" s="15">
        <v>84</v>
      </c>
      <c r="P79" s="10">
        <f t="shared" ref="P79" si="150">O79*0.06</f>
        <v>5.04</v>
      </c>
      <c r="Q79" s="15">
        <v>84</v>
      </c>
      <c r="R79" s="10">
        <f t="shared" ref="R79" si="151">Q79*0.06</f>
        <v>5.04</v>
      </c>
      <c r="S79" s="35" t="s">
        <v>392</v>
      </c>
      <c r="T79" s="20">
        <f t="shared" si="135"/>
        <v>26.159999999999997</v>
      </c>
    </row>
    <row r="80" spans="1:20" ht="21" customHeight="1" x14ac:dyDescent="0.25">
      <c r="A80" s="35" t="s">
        <v>183</v>
      </c>
      <c r="B80" s="23" t="s">
        <v>184</v>
      </c>
      <c r="C80" s="15"/>
      <c r="D80" s="10"/>
      <c r="E80" s="15">
        <v>68</v>
      </c>
      <c r="F80" s="10">
        <f t="shared" si="131"/>
        <v>4.08</v>
      </c>
      <c r="G80" s="16"/>
      <c r="H80" s="16"/>
      <c r="I80" s="16"/>
      <c r="J80" s="16"/>
      <c r="K80" s="15">
        <v>90.5</v>
      </c>
      <c r="L80" s="10">
        <f t="shared" si="132"/>
        <v>5.43</v>
      </c>
      <c r="M80" s="15">
        <v>82</v>
      </c>
      <c r="N80" s="10">
        <f t="shared" si="132"/>
        <v>4.92</v>
      </c>
      <c r="O80" s="15">
        <v>85</v>
      </c>
      <c r="P80" s="10">
        <f t="shared" ref="P80" si="152">O80*0.06</f>
        <v>5.0999999999999996</v>
      </c>
      <c r="Q80" s="15">
        <v>83</v>
      </c>
      <c r="R80" s="10">
        <f t="shared" ref="R80" si="153">Q80*0.06</f>
        <v>4.9799999999999995</v>
      </c>
      <c r="S80" s="35" t="s">
        <v>415</v>
      </c>
      <c r="T80" s="20">
        <f t="shared" si="135"/>
        <v>24.51</v>
      </c>
    </row>
    <row r="81" spans="1:20" ht="21" customHeight="1" x14ac:dyDescent="0.25">
      <c r="A81" s="35" t="s">
        <v>185</v>
      </c>
      <c r="B81" s="23" t="s">
        <v>186</v>
      </c>
      <c r="C81" s="15"/>
      <c r="D81" s="10"/>
      <c r="E81" s="15">
        <v>72</v>
      </c>
      <c r="F81" s="10">
        <f t="shared" si="131"/>
        <v>4.32</v>
      </c>
      <c r="G81" s="16"/>
      <c r="H81" s="16"/>
      <c r="I81" s="16"/>
      <c r="J81" s="16"/>
      <c r="K81" s="15">
        <v>94.5</v>
      </c>
      <c r="L81" s="10">
        <f t="shared" si="132"/>
        <v>5.67</v>
      </c>
      <c r="M81" s="15">
        <v>94</v>
      </c>
      <c r="N81" s="10">
        <f t="shared" si="132"/>
        <v>5.64</v>
      </c>
      <c r="O81" s="15">
        <v>88</v>
      </c>
      <c r="P81" s="10">
        <f t="shared" ref="P81" si="154">O81*0.06</f>
        <v>5.2799999999999994</v>
      </c>
      <c r="Q81" s="15">
        <v>79</v>
      </c>
      <c r="R81" s="10">
        <f t="shared" ref="R81" si="155">Q81*0.06</f>
        <v>4.74</v>
      </c>
      <c r="S81" s="35" t="s">
        <v>432</v>
      </c>
      <c r="T81" s="20">
        <f t="shared" si="135"/>
        <v>25.65</v>
      </c>
    </row>
    <row r="82" spans="1:20" ht="21" customHeight="1" x14ac:dyDescent="0.25">
      <c r="A82" s="35" t="s">
        <v>187</v>
      </c>
      <c r="B82" s="23" t="s">
        <v>188</v>
      </c>
      <c r="C82" s="15"/>
      <c r="D82" s="10"/>
      <c r="E82" s="15">
        <v>69</v>
      </c>
      <c r="F82" s="10">
        <f t="shared" si="131"/>
        <v>4.1399999999999997</v>
      </c>
      <c r="G82" s="16"/>
      <c r="H82" s="16"/>
      <c r="I82" s="16"/>
      <c r="J82" s="16"/>
      <c r="K82" s="15">
        <v>89</v>
      </c>
      <c r="L82" s="10">
        <f t="shared" si="132"/>
        <v>5.34</v>
      </c>
      <c r="M82" s="15">
        <v>84</v>
      </c>
      <c r="N82" s="10">
        <f t="shared" si="132"/>
        <v>5.04</v>
      </c>
      <c r="O82" s="15">
        <v>84</v>
      </c>
      <c r="P82" s="10">
        <f t="shared" ref="P82" si="156">O82*0.06</f>
        <v>5.04</v>
      </c>
      <c r="Q82" s="15">
        <v>77</v>
      </c>
      <c r="R82" s="10">
        <f t="shared" ref="R82" si="157">Q82*0.06</f>
        <v>4.62</v>
      </c>
      <c r="S82" s="35" t="s">
        <v>433</v>
      </c>
      <c r="T82" s="20">
        <f t="shared" si="135"/>
        <v>24.18</v>
      </c>
    </row>
    <row r="83" spans="1:20" ht="21" customHeight="1" x14ac:dyDescent="0.25">
      <c r="A83" s="35" t="s">
        <v>189</v>
      </c>
      <c r="B83" s="23" t="s">
        <v>190</v>
      </c>
      <c r="C83" s="15"/>
      <c r="D83" s="10"/>
      <c r="E83" s="15">
        <v>71</v>
      </c>
      <c r="F83" s="10">
        <f t="shared" si="131"/>
        <v>4.26</v>
      </c>
      <c r="G83" s="16"/>
      <c r="H83" s="16"/>
      <c r="I83" s="16"/>
      <c r="J83" s="16"/>
      <c r="K83" s="15">
        <v>86</v>
      </c>
      <c r="L83" s="10">
        <f t="shared" si="132"/>
        <v>5.16</v>
      </c>
      <c r="M83" s="15">
        <v>80</v>
      </c>
      <c r="N83" s="10">
        <f t="shared" si="132"/>
        <v>4.8</v>
      </c>
      <c r="O83" s="15">
        <v>81</v>
      </c>
      <c r="P83" s="10">
        <f t="shared" ref="P83" si="158">O83*0.06</f>
        <v>4.8599999999999994</v>
      </c>
      <c r="Q83" s="15">
        <v>77</v>
      </c>
      <c r="R83" s="10">
        <f t="shared" ref="R83" si="159">Q83*0.06</f>
        <v>4.62</v>
      </c>
      <c r="S83" s="35" t="s">
        <v>432</v>
      </c>
      <c r="T83" s="20">
        <f t="shared" si="135"/>
        <v>23.7</v>
      </c>
    </row>
    <row r="84" spans="1:20" ht="21" customHeight="1" x14ac:dyDescent="0.25">
      <c r="A84" s="35" t="s">
        <v>191</v>
      </c>
      <c r="B84" s="23" t="s">
        <v>192</v>
      </c>
      <c r="C84" s="7"/>
      <c r="D84" s="17"/>
      <c r="E84" s="15">
        <v>68</v>
      </c>
      <c r="F84" s="10">
        <f t="shared" si="131"/>
        <v>4.08</v>
      </c>
      <c r="G84" s="16"/>
      <c r="H84" s="16"/>
      <c r="I84" s="16"/>
      <c r="J84" s="16"/>
      <c r="K84" s="15">
        <v>88.5</v>
      </c>
      <c r="L84" s="10">
        <f t="shared" si="132"/>
        <v>5.31</v>
      </c>
      <c r="M84" s="15">
        <v>82</v>
      </c>
      <c r="N84" s="10">
        <f t="shared" si="132"/>
        <v>4.92</v>
      </c>
      <c r="O84" s="15">
        <v>84</v>
      </c>
      <c r="P84" s="10">
        <f t="shared" ref="P84" si="160">O84*0.06</f>
        <v>5.04</v>
      </c>
      <c r="Q84" s="15">
        <v>79</v>
      </c>
      <c r="R84" s="10">
        <f t="shared" ref="R84" si="161">Q84*0.06</f>
        <v>4.74</v>
      </c>
      <c r="S84" s="35" t="s">
        <v>432</v>
      </c>
      <c r="T84" s="20">
        <f t="shared" si="135"/>
        <v>24.090000000000003</v>
      </c>
    </row>
    <row r="85" spans="1:20" ht="21" customHeight="1" x14ac:dyDescent="0.25">
      <c r="A85" s="35" t="s">
        <v>193</v>
      </c>
      <c r="B85" s="23" t="s">
        <v>194</v>
      </c>
      <c r="C85" s="7"/>
      <c r="D85" s="17"/>
      <c r="E85" s="15">
        <v>65</v>
      </c>
      <c r="F85" s="10">
        <f t="shared" si="131"/>
        <v>3.9</v>
      </c>
      <c r="G85" s="16"/>
      <c r="H85" s="16"/>
      <c r="I85" s="16"/>
      <c r="J85" s="16"/>
      <c r="K85" s="15">
        <v>92</v>
      </c>
      <c r="L85" s="10">
        <f t="shared" si="132"/>
        <v>5.52</v>
      </c>
      <c r="M85" s="15">
        <v>83</v>
      </c>
      <c r="N85" s="10">
        <f t="shared" si="132"/>
        <v>4.9799999999999995</v>
      </c>
      <c r="O85" s="15">
        <v>84</v>
      </c>
      <c r="P85" s="10">
        <f t="shared" ref="P85" si="162">O85*0.06</f>
        <v>5.04</v>
      </c>
      <c r="Q85" s="15">
        <v>78</v>
      </c>
      <c r="R85" s="10">
        <f t="shared" ref="R85" si="163">Q85*0.06</f>
        <v>4.68</v>
      </c>
      <c r="S85" s="35" t="s">
        <v>434</v>
      </c>
      <c r="T85" s="20">
        <f t="shared" si="135"/>
        <v>24.119999999999997</v>
      </c>
    </row>
    <row r="86" spans="1:20" ht="21" customHeight="1" x14ac:dyDescent="0.25">
      <c r="A86" s="35" t="s">
        <v>195</v>
      </c>
      <c r="B86" s="23" t="s">
        <v>196</v>
      </c>
      <c r="C86" s="7"/>
      <c r="D86" s="17"/>
      <c r="E86" s="15">
        <v>59</v>
      </c>
      <c r="F86" s="10">
        <f t="shared" si="131"/>
        <v>3.54</v>
      </c>
      <c r="G86" s="16"/>
      <c r="H86" s="16"/>
      <c r="I86" s="16"/>
      <c r="J86" s="16"/>
      <c r="K86" s="15">
        <v>92</v>
      </c>
      <c r="L86" s="10">
        <f t="shared" si="132"/>
        <v>5.52</v>
      </c>
      <c r="M86" s="15">
        <v>80</v>
      </c>
      <c r="N86" s="10">
        <f t="shared" si="132"/>
        <v>4.8</v>
      </c>
      <c r="O86" s="15">
        <v>84</v>
      </c>
      <c r="P86" s="10">
        <f t="shared" ref="P86" si="164">O86*0.06</f>
        <v>5.04</v>
      </c>
      <c r="Q86" s="15">
        <v>77</v>
      </c>
      <c r="R86" s="10">
        <f t="shared" ref="R86" si="165">Q86*0.06</f>
        <v>4.62</v>
      </c>
      <c r="S86" s="35" t="s">
        <v>407</v>
      </c>
      <c r="T86" s="20">
        <f t="shared" si="135"/>
        <v>23.52</v>
      </c>
    </row>
    <row r="87" spans="1:20" ht="21" customHeight="1" x14ac:dyDescent="0.25">
      <c r="A87" s="35" t="s">
        <v>197</v>
      </c>
      <c r="B87" s="23" t="s">
        <v>198</v>
      </c>
      <c r="C87" s="7"/>
      <c r="D87" s="17"/>
      <c r="E87" s="15">
        <v>56</v>
      </c>
      <c r="F87" s="10">
        <f t="shared" si="131"/>
        <v>3.36</v>
      </c>
      <c r="G87" s="16"/>
      <c r="H87" s="16"/>
      <c r="I87" s="16"/>
      <c r="J87" s="16"/>
      <c r="K87" s="15">
        <v>88</v>
      </c>
      <c r="L87" s="10">
        <f t="shared" si="132"/>
        <v>5.2799999999999994</v>
      </c>
      <c r="M87" s="15">
        <v>79</v>
      </c>
      <c r="N87" s="10">
        <f t="shared" si="132"/>
        <v>4.74</v>
      </c>
      <c r="O87" s="15">
        <v>85</v>
      </c>
      <c r="P87" s="10">
        <f t="shared" ref="P87" si="166">O87*0.06</f>
        <v>5.0999999999999996</v>
      </c>
      <c r="Q87" s="15">
        <v>72</v>
      </c>
      <c r="R87" s="10">
        <f t="shared" ref="R87" si="167">Q87*0.06</f>
        <v>4.32</v>
      </c>
      <c r="S87" s="35" t="s">
        <v>435</v>
      </c>
      <c r="T87" s="20">
        <f t="shared" si="135"/>
        <v>22.799999999999997</v>
      </c>
    </row>
    <row r="88" spans="1:20" ht="21" customHeight="1" x14ac:dyDescent="0.25">
      <c r="A88" s="35" t="s">
        <v>199</v>
      </c>
      <c r="B88" s="23" t="s">
        <v>200</v>
      </c>
      <c r="C88" s="7"/>
      <c r="D88" s="17"/>
      <c r="E88" s="15">
        <v>60</v>
      </c>
      <c r="F88" s="10">
        <f t="shared" si="131"/>
        <v>3.5999999999999996</v>
      </c>
      <c r="G88" s="16"/>
      <c r="H88" s="16"/>
      <c r="I88" s="16"/>
      <c r="J88" s="16"/>
      <c r="K88" s="15">
        <v>90.5</v>
      </c>
      <c r="L88" s="10">
        <f t="shared" si="132"/>
        <v>5.43</v>
      </c>
      <c r="M88" s="15">
        <v>80</v>
      </c>
      <c r="N88" s="10">
        <f t="shared" si="132"/>
        <v>4.8</v>
      </c>
      <c r="O88" s="15">
        <v>86</v>
      </c>
      <c r="P88" s="10">
        <f t="shared" ref="P88" si="168">O88*0.06</f>
        <v>5.16</v>
      </c>
      <c r="Q88" s="15">
        <v>77</v>
      </c>
      <c r="R88" s="10">
        <f t="shared" ref="R88" si="169">Q88*0.06</f>
        <v>4.62</v>
      </c>
      <c r="S88" s="35" t="s">
        <v>436</v>
      </c>
      <c r="T88" s="20">
        <f t="shared" si="135"/>
        <v>23.61</v>
      </c>
    </row>
    <row r="89" spans="1:20" ht="21" customHeight="1" x14ac:dyDescent="0.25">
      <c r="A89" s="35" t="s">
        <v>201</v>
      </c>
      <c r="B89" s="23" t="s">
        <v>170</v>
      </c>
      <c r="C89" s="7"/>
      <c r="D89" s="17"/>
      <c r="E89" s="15">
        <v>62</v>
      </c>
      <c r="F89" s="10">
        <f t="shared" si="131"/>
        <v>3.7199999999999998</v>
      </c>
      <c r="G89" s="16"/>
      <c r="H89" s="16"/>
      <c r="I89" s="16"/>
      <c r="J89" s="16"/>
      <c r="K89" s="15">
        <v>88.5</v>
      </c>
      <c r="L89" s="10">
        <f t="shared" si="132"/>
        <v>5.31</v>
      </c>
      <c r="M89" s="15">
        <v>86</v>
      </c>
      <c r="N89" s="10">
        <f t="shared" si="132"/>
        <v>5.16</v>
      </c>
      <c r="O89" s="15">
        <v>83</v>
      </c>
      <c r="P89" s="10">
        <f t="shared" ref="P89" si="170">O89*0.06</f>
        <v>4.9799999999999995</v>
      </c>
      <c r="Q89" s="15">
        <v>78</v>
      </c>
      <c r="R89" s="10">
        <f t="shared" ref="R89" si="171">Q89*0.06</f>
        <v>4.68</v>
      </c>
      <c r="S89" s="35" t="s">
        <v>436</v>
      </c>
      <c r="T89" s="20">
        <f t="shared" si="135"/>
        <v>23.849999999999998</v>
      </c>
    </row>
    <row r="90" spans="1:20" ht="21" customHeight="1" x14ac:dyDescent="0.25">
      <c r="A90" s="35" t="s">
        <v>202</v>
      </c>
      <c r="B90" s="23" t="s">
        <v>203</v>
      </c>
      <c r="C90" s="7"/>
      <c r="D90" s="17"/>
      <c r="E90" s="15">
        <v>60</v>
      </c>
      <c r="F90" s="10">
        <f t="shared" si="131"/>
        <v>3.5999999999999996</v>
      </c>
      <c r="G90" s="16"/>
      <c r="H90" s="16"/>
      <c r="I90" s="16"/>
      <c r="J90" s="16"/>
      <c r="K90" s="15">
        <v>89</v>
      </c>
      <c r="L90" s="10">
        <f t="shared" si="132"/>
        <v>5.34</v>
      </c>
      <c r="M90" s="15">
        <v>86</v>
      </c>
      <c r="N90" s="10">
        <f t="shared" si="132"/>
        <v>5.16</v>
      </c>
      <c r="O90" s="15">
        <v>83</v>
      </c>
      <c r="P90" s="10">
        <f t="shared" ref="P90" si="172">O90*0.06</f>
        <v>4.9799999999999995</v>
      </c>
      <c r="Q90" s="15">
        <v>76</v>
      </c>
      <c r="R90" s="10">
        <f t="shared" ref="R90" si="173">Q90*0.06</f>
        <v>4.5599999999999996</v>
      </c>
      <c r="S90" s="35" t="s">
        <v>441</v>
      </c>
      <c r="T90" s="20">
        <f t="shared" si="135"/>
        <v>23.639999999999997</v>
      </c>
    </row>
    <row r="91" spans="1:20" ht="21" customHeight="1" x14ac:dyDescent="0.25">
      <c r="A91" s="35" t="s">
        <v>204</v>
      </c>
      <c r="B91" s="23" t="s">
        <v>205</v>
      </c>
      <c r="C91" s="7"/>
      <c r="D91" s="17"/>
      <c r="E91" s="15">
        <v>57</v>
      </c>
      <c r="F91" s="10">
        <f t="shared" si="131"/>
        <v>3.42</v>
      </c>
      <c r="G91" s="16"/>
      <c r="H91" s="16"/>
      <c r="I91" s="16"/>
      <c r="J91" s="16"/>
      <c r="K91" s="15">
        <v>92</v>
      </c>
      <c r="L91" s="10">
        <f t="shared" si="132"/>
        <v>5.52</v>
      </c>
      <c r="M91" s="15">
        <v>86</v>
      </c>
      <c r="N91" s="10">
        <f t="shared" si="132"/>
        <v>5.16</v>
      </c>
      <c r="O91" s="15">
        <v>86</v>
      </c>
      <c r="P91" s="10">
        <f t="shared" ref="P91" si="174">O91*0.06</f>
        <v>5.16</v>
      </c>
      <c r="Q91" s="15">
        <v>88</v>
      </c>
      <c r="R91" s="10">
        <f t="shared" ref="R91" si="175">Q91*0.06</f>
        <v>5.2799999999999994</v>
      </c>
      <c r="S91" s="35" t="s">
        <v>437</v>
      </c>
      <c r="T91" s="20">
        <f t="shared" si="135"/>
        <v>24.54</v>
      </c>
    </row>
    <row r="92" spans="1:20" ht="21" customHeight="1" x14ac:dyDescent="0.25">
      <c r="A92" s="35" t="s">
        <v>206</v>
      </c>
      <c r="B92" s="23" t="s">
        <v>207</v>
      </c>
      <c r="C92" s="7"/>
      <c r="D92" s="17"/>
      <c r="E92" s="15">
        <v>77</v>
      </c>
      <c r="F92" s="10">
        <f t="shared" si="131"/>
        <v>4.62</v>
      </c>
      <c r="G92" s="16"/>
      <c r="H92" s="16"/>
      <c r="I92" s="16"/>
      <c r="J92" s="16"/>
      <c r="K92" s="15">
        <v>90</v>
      </c>
      <c r="L92" s="10">
        <f t="shared" si="132"/>
        <v>5.3999999999999995</v>
      </c>
      <c r="M92" s="15">
        <v>87</v>
      </c>
      <c r="N92" s="10">
        <f t="shared" si="132"/>
        <v>5.22</v>
      </c>
      <c r="O92" s="15">
        <v>90</v>
      </c>
      <c r="P92" s="10">
        <f t="shared" ref="P92" si="176">O92*0.06</f>
        <v>5.3999999999999995</v>
      </c>
      <c r="Q92" s="15">
        <v>78</v>
      </c>
      <c r="R92" s="10">
        <f t="shared" ref="R92" si="177">Q92*0.06</f>
        <v>4.68</v>
      </c>
      <c r="S92" s="35" t="s">
        <v>438</v>
      </c>
      <c r="T92" s="20">
        <f t="shared" si="135"/>
        <v>25.319999999999997</v>
      </c>
    </row>
    <row r="93" spans="1:20" ht="21" customHeight="1" x14ac:dyDescent="0.25">
      <c r="A93" s="35" t="s">
        <v>208</v>
      </c>
      <c r="B93" s="23" t="s">
        <v>209</v>
      </c>
      <c r="C93" s="7"/>
      <c r="D93" s="17"/>
      <c r="E93" s="15">
        <v>63</v>
      </c>
      <c r="F93" s="10">
        <f t="shared" si="131"/>
        <v>3.78</v>
      </c>
      <c r="G93" s="16"/>
      <c r="H93" s="16"/>
      <c r="I93" s="16"/>
      <c r="J93" s="16"/>
      <c r="K93" s="15">
        <v>94.5</v>
      </c>
      <c r="L93" s="10">
        <f t="shared" si="132"/>
        <v>5.67</v>
      </c>
      <c r="M93" s="15">
        <v>82</v>
      </c>
      <c r="N93" s="10">
        <f t="shared" si="132"/>
        <v>4.92</v>
      </c>
      <c r="O93" s="15">
        <v>85</v>
      </c>
      <c r="P93" s="10">
        <f t="shared" ref="P93" si="178">O93*0.06</f>
        <v>5.0999999999999996</v>
      </c>
      <c r="Q93" s="15">
        <v>74</v>
      </c>
      <c r="R93" s="10">
        <f t="shared" ref="R93" si="179">Q93*0.06</f>
        <v>4.4399999999999995</v>
      </c>
      <c r="S93" s="35" t="s">
        <v>439</v>
      </c>
      <c r="T93" s="20">
        <f t="shared" si="135"/>
        <v>23.909999999999997</v>
      </c>
    </row>
    <row r="94" spans="1:20" ht="21" customHeight="1" x14ac:dyDescent="0.25">
      <c r="A94" s="35" t="s">
        <v>210</v>
      </c>
      <c r="B94" s="23" t="s">
        <v>211</v>
      </c>
      <c r="C94" s="7"/>
      <c r="D94" s="17"/>
      <c r="E94" s="15">
        <v>60</v>
      </c>
      <c r="F94" s="10">
        <f t="shared" si="131"/>
        <v>3.5999999999999996</v>
      </c>
      <c r="G94" s="16"/>
      <c r="H94" s="16"/>
      <c r="I94" s="16"/>
      <c r="J94" s="16"/>
      <c r="K94" s="15">
        <v>91.5</v>
      </c>
      <c r="L94" s="10">
        <f t="shared" si="132"/>
        <v>5.49</v>
      </c>
      <c r="M94" s="15">
        <v>84</v>
      </c>
      <c r="N94" s="10">
        <f t="shared" si="132"/>
        <v>5.04</v>
      </c>
      <c r="O94" s="15">
        <v>86</v>
      </c>
      <c r="P94" s="10">
        <f t="shared" ref="P94" si="180">O94*0.06</f>
        <v>5.16</v>
      </c>
      <c r="Q94" s="15">
        <v>77</v>
      </c>
      <c r="R94" s="10">
        <f t="shared" ref="R94" si="181">Q94*0.06</f>
        <v>4.62</v>
      </c>
      <c r="S94" s="35" t="s">
        <v>440</v>
      </c>
      <c r="T94" s="20">
        <f t="shared" si="135"/>
        <v>23.91</v>
      </c>
    </row>
    <row r="95" spans="1:20" ht="21" customHeight="1" x14ac:dyDescent="0.25">
      <c r="A95" s="35" t="s">
        <v>212</v>
      </c>
      <c r="B95" s="23" t="s">
        <v>213</v>
      </c>
      <c r="C95" s="7"/>
      <c r="D95" s="17"/>
      <c r="E95" s="15">
        <v>62</v>
      </c>
      <c r="F95" s="10">
        <f t="shared" si="131"/>
        <v>3.7199999999999998</v>
      </c>
      <c r="G95" s="16"/>
      <c r="H95" s="16"/>
      <c r="I95" s="16"/>
      <c r="J95" s="16"/>
      <c r="K95" s="15">
        <v>94</v>
      </c>
      <c r="L95" s="10">
        <f t="shared" si="132"/>
        <v>5.64</v>
      </c>
      <c r="M95" s="15">
        <v>87</v>
      </c>
      <c r="N95" s="10">
        <f t="shared" si="132"/>
        <v>5.22</v>
      </c>
      <c r="O95" s="15">
        <v>90</v>
      </c>
      <c r="P95" s="10">
        <f t="shared" ref="P95" si="182">O95*0.06</f>
        <v>5.3999999999999995</v>
      </c>
      <c r="Q95" s="15">
        <v>85</v>
      </c>
      <c r="R95" s="10">
        <f t="shared" ref="R95" si="183">Q95*0.06</f>
        <v>5.0999999999999996</v>
      </c>
      <c r="S95" s="35" t="s">
        <v>442</v>
      </c>
      <c r="T95" s="20">
        <f t="shared" si="135"/>
        <v>25.08</v>
      </c>
    </row>
    <row r="96" spans="1:20" ht="21" customHeight="1" x14ac:dyDescent="0.25">
      <c r="A96" s="35" t="s">
        <v>214</v>
      </c>
      <c r="B96" s="23" t="s">
        <v>215</v>
      </c>
      <c r="C96" s="7"/>
      <c r="D96" s="17"/>
      <c r="E96" s="15">
        <v>76</v>
      </c>
      <c r="F96" s="10">
        <f t="shared" si="131"/>
        <v>4.5599999999999996</v>
      </c>
      <c r="G96" s="16"/>
      <c r="H96" s="16"/>
      <c r="I96" s="16"/>
      <c r="J96" s="16"/>
      <c r="K96" s="15">
        <v>96.5</v>
      </c>
      <c r="L96" s="10">
        <f t="shared" si="132"/>
        <v>5.79</v>
      </c>
      <c r="M96" s="15">
        <v>90</v>
      </c>
      <c r="N96" s="10">
        <f t="shared" si="132"/>
        <v>5.3999999999999995</v>
      </c>
      <c r="O96" s="15">
        <v>84</v>
      </c>
      <c r="P96" s="10">
        <f t="shared" ref="P96" si="184">O96*0.06</f>
        <v>5.04</v>
      </c>
      <c r="Q96" s="15">
        <v>87</v>
      </c>
      <c r="R96" s="10">
        <f t="shared" ref="R96" si="185">Q96*0.06</f>
        <v>5.22</v>
      </c>
      <c r="S96" s="35" t="s">
        <v>436</v>
      </c>
      <c r="T96" s="20">
        <f t="shared" si="135"/>
        <v>26.009999999999998</v>
      </c>
    </row>
    <row r="97" spans="1:20" ht="21" customHeight="1" x14ac:dyDescent="0.25">
      <c r="A97" s="35" t="s">
        <v>216</v>
      </c>
      <c r="B97" s="23" t="s">
        <v>217</v>
      </c>
      <c r="C97" s="7"/>
      <c r="D97" s="17"/>
      <c r="E97" s="15">
        <v>68</v>
      </c>
      <c r="F97" s="10">
        <f t="shared" si="131"/>
        <v>4.08</v>
      </c>
      <c r="G97" s="16"/>
      <c r="H97" s="16"/>
      <c r="I97" s="16"/>
      <c r="J97" s="16"/>
      <c r="K97" s="15">
        <v>91</v>
      </c>
      <c r="L97" s="10">
        <f t="shared" si="132"/>
        <v>5.46</v>
      </c>
      <c r="M97" s="15">
        <v>87</v>
      </c>
      <c r="N97" s="10">
        <f t="shared" si="132"/>
        <v>5.22</v>
      </c>
      <c r="O97" s="15">
        <v>82</v>
      </c>
      <c r="P97" s="10">
        <f t="shared" ref="P97" si="186">O97*0.06</f>
        <v>4.92</v>
      </c>
      <c r="Q97" s="15">
        <v>73</v>
      </c>
      <c r="R97" s="10">
        <f t="shared" ref="R97" si="187">Q97*0.06</f>
        <v>4.38</v>
      </c>
      <c r="S97" s="35" t="s">
        <v>443</v>
      </c>
      <c r="T97" s="20">
        <f t="shared" si="135"/>
        <v>24.06</v>
      </c>
    </row>
    <row r="98" spans="1:20" ht="21" customHeight="1" x14ac:dyDescent="0.25">
      <c r="A98" s="35" t="s">
        <v>218</v>
      </c>
      <c r="B98" s="23" t="s">
        <v>219</v>
      </c>
      <c r="C98" s="7"/>
      <c r="D98" s="17"/>
      <c r="E98" s="15">
        <v>81</v>
      </c>
      <c r="F98" s="10">
        <f t="shared" si="131"/>
        <v>4.8599999999999994</v>
      </c>
      <c r="G98" s="16"/>
      <c r="H98" s="16"/>
      <c r="I98" s="16"/>
      <c r="J98" s="16"/>
      <c r="K98" s="15">
        <v>91.5</v>
      </c>
      <c r="L98" s="10">
        <f t="shared" si="132"/>
        <v>5.49</v>
      </c>
      <c r="M98" s="15">
        <v>86</v>
      </c>
      <c r="N98" s="10">
        <f t="shared" si="132"/>
        <v>5.16</v>
      </c>
      <c r="O98" s="15">
        <v>88</v>
      </c>
      <c r="P98" s="10">
        <f t="shared" ref="P98" si="188">O98*0.06</f>
        <v>5.2799999999999994</v>
      </c>
      <c r="Q98" s="15">
        <v>78</v>
      </c>
      <c r="R98" s="10">
        <f t="shared" ref="R98" si="189">Q98*0.06</f>
        <v>4.68</v>
      </c>
      <c r="S98" s="35" t="s">
        <v>444</v>
      </c>
      <c r="T98" s="20">
        <f t="shared" si="135"/>
        <v>25.47</v>
      </c>
    </row>
    <row r="99" spans="1:20" ht="21" customHeight="1" x14ac:dyDescent="0.25">
      <c r="A99" s="35" t="s">
        <v>220</v>
      </c>
      <c r="B99" s="23" t="s">
        <v>221</v>
      </c>
      <c r="C99" s="7"/>
      <c r="D99" s="17"/>
      <c r="E99" s="15">
        <v>70</v>
      </c>
      <c r="F99" s="10">
        <f t="shared" si="131"/>
        <v>4.2</v>
      </c>
      <c r="G99" s="16"/>
      <c r="H99" s="16"/>
      <c r="I99" s="16"/>
      <c r="J99" s="16"/>
      <c r="K99" s="15">
        <v>89.5</v>
      </c>
      <c r="L99" s="10">
        <f t="shared" si="132"/>
        <v>5.37</v>
      </c>
      <c r="M99" s="15">
        <v>88</v>
      </c>
      <c r="N99" s="10">
        <f t="shared" si="132"/>
        <v>5.2799999999999994</v>
      </c>
      <c r="O99" s="15">
        <v>87</v>
      </c>
      <c r="P99" s="10">
        <f t="shared" ref="P99" si="190">O99*0.06</f>
        <v>5.22</v>
      </c>
      <c r="Q99" s="15">
        <v>77</v>
      </c>
      <c r="R99" s="10">
        <f t="shared" ref="R99" si="191">Q99*0.06</f>
        <v>4.62</v>
      </c>
      <c r="S99" s="35" t="s">
        <v>445</v>
      </c>
      <c r="T99" s="20">
        <f t="shared" si="135"/>
        <v>24.69</v>
      </c>
    </row>
    <row r="100" spans="1:20" ht="21" customHeight="1" x14ac:dyDescent="0.25">
      <c r="A100" s="35" t="s">
        <v>222</v>
      </c>
      <c r="B100" s="23" t="s">
        <v>223</v>
      </c>
      <c r="C100" s="7"/>
      <c r="D100" s="17"/>
      <c r="E100" s="15">
        <v>88</v>
      </c>
      <c r="F100" s="10">
        <f t="shared" si="131"/>
        <v>5.2799999999999994</v>
      </c>
      <c r="G100" s="16"/>
      <c r="H100" s="16"/>
      <c r="I100" s="16"/>
      <c r="J100" s="16"/>
      <c r="K100" s="15">
        <v>95</v>
      </c>
      <c r="L100" s="10">
        <f t="shared" si="132"/>
        <v>5.7</v>
      </c>
      <c r="M100" s="15">
        <v>87</v>
      </c>
      <c r="N100" s="10">
        <f t="shared" si="132"/>
        <v>5.22</v>
      </c>
      <c r="O100" s="15">
        <v>82</v>
      </c>
      <c r="P100" s="10">
        <f t="shared" ref="P100" si="192">O100*0.06</f>
        <v>4.92</v>
      </c>
      <c r="Q100" s="15">
        <v>96</v>
      </c>
      <c r="R100" s="10">
        <f t="shared" ref="R100" si="193">Q100*0.06</f>
        <v>5.76</v>
      </c>
      <c r="S100" s="35" t="s">
        <v>446</v>
      </c>
      <c r="T100" s="20">
        <f t="shared" si="135"/>
        <v>26.879999999999995</v>
      </c>
    </row>
    <row r="101" spans="1:20" ht="21" customHeight="1" x14ac:dyDescent="0.25">
      <c r="A101" s="35" t="s">
        <v>224</v>
      </c>
      <c r="B101" s="23" t="s">
        <v>225</v>
      </c>
      <c r="C101" s="7"/>
      <c r="D101" s="17"/>
      <c r="E101" s="15">
        <v>59</v>
      </c>
      <c r="F101" s="10">
        <f t="shared" si="131"/>
        <v>3.54</v>
      </c>
      <c r="G101" s="16"/>
      <c r="H101" s="16"/>
      <c r="I101" s="16"/>
      <c r="J101" s="16"/>
      <c r="K101" s="15">
        <v>89.5</v>
      </c>
      <c r="L101" s="10">
        <f t="shared" si="132"/>
        <v>5.37</v>
      </c>
      <c r="M101" s="15">
        <v>79</v>
      </c>
      <c r="N101" s="10">
        <f t="shared" si="132"/>
        <v>4.74</v>
      </c>
      <c r="O101" s="15">
        <v>82</v>
      </c>
      <c r="P101" s="10">
        <f t="shared" ref="P101" si="194">O101*0.06</f>
        <v>4.92</v>
      </c>
      <c r="Q101" s="15">
        <v>79</v>
      </c>
      <c r="R101" s="10">
        <f t="shared" ref="R101" si="195">Q101*0.06</f>
        <v>4.74</v>
      </c>
      <c r="S101" s="35" t="s">
        <v>436</v>
      </c>
      <c r="T101" s="20">
        <f t="shared" si="135"/>
        <v>23.310000000000002</v>
      </c>
    </row>
    <row r="102" spans="1:20" ht="21" customHeight="1" x14ac:dyDescent="0.25">
      <c r="A102" s="35" t="s">
        <v>226</v>
      </c>
      <c r="B102" s="23" t="s">
        <v>227</v>
      </c>
      <c r="C102" s="7"/>
      <c r="D102" s="17"/>
      <c r="E102" s="15">
        <v>56</v>
      </c>
      <c r="F102" s="10">
        <f t="shared" si="131"/>
        <v>3.36</v>
      </c>
      <c r="G102" s="16"/>
      <c r="H102" s="16"/>
      <c r="I102" s="16"/>
      <c r="J102" s="16"/>
      <c r="K102" s="15">
        <v>92.5</v>
      </c>
      <c r="L102" s="10">
        <f t="shared" si="132"/>
        <v>5.55</v>
      </c>
      <c r="M102" s="15">
        <v>82</v>
      </c>
      <c r="N102" s="10">
        <f t="shared" si="132"/>
        <v>4.92</v>
      </c>
      <c r="O102" s="15">
        <v>87</v>
      </c>
      <c r="P102" s="10">
        <f t="shared" ref="P102" si="196">O102*0.06</f>
        <v>5.22</v>
      </c>
      <c r="Q102" s="15">
        <v>79</v>
      </c>
      <c r="R102" s="10">
        <f t="shared" ref="R102" si="197">Q102*0.06</f>
        <v>4.74</v>
      </c>
      <c r="S102" s="35" t="s">
        <v>436</v>
      </c>
      <c r="T102" s="20">
        <f t="shared" si="135"/>
        <v>23.79</v>
      </c>
    </row>
    <row r="103" spans="1:20" ht="21" customHeight="1" x14ac:dyDescent="0.25">
      <c r="A103" s="35" t="s">
        <v>228</v>
      </c>
      <c r="B103" s="23" t="s">
        <v>229</v>
      </c>
      <c r="C103" s="7"/>
      <c r="D103" s="17"/>
      <c r="E103" s="15">
        <v>69</v>
      </c>
      <c r="F103" s="10">
        <f t="shared" si="131"/>
        <v>4.1399999999999997</v>
      </c>
      <c r="G103" s="16"/>
      <c r="H103" s="16"/>
      <c r="I103" s="16"/>
      <c r="J103" s="16"/>
      <c r="K103" s="15">
        <v>92</v>
      </c>
      <c r="L103" s="10">
        <f t="shared" si="132"/>
        <v>5.52</v>
      </c>
      <c r="M103" s="15">
        <v>87</v>
      </c>
      <c r="N103" s="10">
        <f t="shared" si="132"/>
        <v>5.22</v>
      </c>
      <c r="O103" s="15">
        <v>84</v>
      </c>
      <c r="P103" s="10">
        <f t="shared" ref="P103" si="198">O103*0.06</f>
        <v>5.04</v>
      </c>
      <c r="Q103" s="15">
        <v>87</v>
      </c>
      <c r="R103" s="10">
        <f t="shared" ref="R103" si="199">Q103*0.06</f>
        <v>5.22</v>
      </c>
      <c r="S103" s="35" t="s">
        <v>447</v>
      </c>
      <c r="T103" s="20">
        <f t="shared" si="135"/>
        <v>25.139999999999997</v>
      </c>
    </row>
    <row r="104" spans="1:20" ht="21" customHeight="1" x14ac:dyDescent="0.25">
      <c r="A104" s="35" t="s">
        <v>230</v>
      </c>
      <c r="B104" s="23" t="s">
        <v>231</v>
      </c>
      <c r="C104" s="7"/>
      <c r="D104" s="17"/>
      <c r="E104" s="15">
        <v>65</v>
      </c>
      <c r="F104" s="10">
        <f t="shared" si="131"/>
        <v>3.9</v>
      </c>
      <c r="G104" s="16"/>
      <c r="H104" s="16"/>
      <c r="I104" s="16"/>
      <c r="J104" s="16"/>
      <c r="K104" s="15">
        <v>92</v>
      </c>
      <c r="L104" s="10">
        <f t="shared" si="132"/>
        <v>5.52</v>
      </c>
      <c r="M104" s="15">
        <v>90</v>
      </c>
      <c r="N104" s="10">
        <f t="shared" si="132"/>
        <v>5.3999999999999995</v>
      </c>
      <c r="O104" s="15">
        <v>86</v>
      </c>
      <c r="P104" s="10">
        <f t="shared" ref="P104" si="200">O104*0.06</f>
        <v>5.16</v>
      </c>
      <c r="Q104" s="15">
        <v>76</v>
      </c>
      <c r="R104" s="10">
        <f t="shared" ref="R104" si="201">Q104*0.06</f>
        <v>4.5599999999999996</v>
      </c>
      <c r="S104" s="35" t="s">
        <v>439</v>
      </c>
      <c r="T104" s="20">
        <f t="shared" si="135"/>
        <v>24.54</v>
      </c>
    </row>
    <row r="105" spans="1:20" ht="21" customHeight="1" x14ac:dyDescent="0.25">
      <c r="A105" s="35" t="s">
        <v>232</v>
      </c>
      <c r="B105" s="23" t="s">
        <v>233</v>
      </c>
      <c r="C105" s="7"/>
      <c r="D105" s="17"/>
      <c r="E105" s="15">
        <v>63</v>
      </c>
      <c r="F105" s="10">
        <f t="shared" si="131"/>
        <v>3.78</v>
      </c>
      <c r="G105" s="16"/>
      <c r="H105" s="16"/>
      <c r="I105" s="16"/>
      <c r="J105" s="16"/>
      <c r="K105" s="15">
        <v>92</v>
      </c>
      <c r="L105" s="10">
        <f t="shared" si="132"/>
        <v>5.52</v>
      </c>
      <c r="M105" s="15">
        <v>95</v>
      </c>
      <c r="N105" s="10">
        <f t="shared" si="132"/>
        <v>5.7</v>
      </c>
      <c r="O105" s="15">
        <v>92</v>
      </c>
      <c r="P105" s="10">
        <f t="shared" ref="P105" si="202">O105*0.06</f>
        <v>5.52</v>
      </c>
      <c r="Q105" s="15">
        <v>97</v>
      </c>
      <c r="R105" s="10">
        <f t="shared" ref="R105" si="203">Q105*0.06</f>
        <v>5.8199999999999994</v>
      </c>
      <c r="S105" s="35" t="s">
        <v>448</v>
      </c>
      <c r="T105" s="20">
        <f t="shared" si="135"/>
        <v>26.34</v>
      </c>
    </row>
    <row r="106" spans="1:20" ht="21" customHeight="1" x14ac:dyDescent="0.25">
      <c r="A106" s="35" t="s">
        <v>234</v>
      </c>
      <c r="B106" s="23" t="s">
        <v>235</v>
      </c>
      <c r="C106" s="7"/>
      <c r="D106" s="17"/>
      <c r="E106" s="15">
        <v>66</v>
      </c>
      <c r="F106" s="10">
        <f t="shared" si="131"/>
        <v>3.96</v>
      </c>
      <c r="G106" s="16"/>
      <c r="H106" s="16"/>
      <c r="I106" s="16"/>
      <c r="J106" s="16"/>
      <c r="K106" s="15">
        <v>88.5</v>
      </c>
      <c r="L106" s="10">
        <f t="shared" si="132"/>
        <v>5.31</v>
      </c>
      <c r="M106" s="15">
        <v>83</v>
      </c>
      <c r="N106" s="10">
        <f t="shared" si="132"/>
        <v>4.9799999999999995</v>
      </c>
      <c r="O106" s="15">
        <v>82</v>
      </c>
      <c r="P106" s="10">
        <f t="shared" ref="P106" si="204">O106*0.06</f>
        <v>4.92</v>
      </c>
      <c r="Q106" s="15">
        <v>75</v>
      </c>
      <c r="R106" s="10">
        <f t="shared" ref="R106" si="205">Q106*0.06</f>
        <v>4.5</v>
      </c>
      <c r="S106" s="35" t="s">
        <v>436</v>
      </c>
      <c r="T106" s="20">
        <f t="shared" si="135"/>
        <v>23.67</v>
      </c>
    </row>
    <row r="107" spans="1:20" ht="21" customHeight="1" x14ac:dyDescent="0.25">
      <c r="A107" s="35" t="s">
        <v>236</v>
      </c>
      <c r="B107" s="23" t="s">
        <v>237</v>
      </c>
      <c r="C107" s="7"/>
      <c r="D107" s="17"/>
      <c r="E107" s="15">
        <v>71</v>
      </c>
      <c r="F107" s="10">
        <f t="shared" si="131"/>
        <v>4.26</v>
      </c>
      <c r="G107" s="16"/>
      <c r="H107" s="16"/>
      <c r="I107" s="16"/>
      <c r="J107" s="16"/>
      <c r="K107" s="15">
        <v>88</v>
      </c>
      <c r="L107" s="10">
        <f t="shared" si="132"/>
        <v>5.2799999999999994</v>
      </c>
      <c r="M107" s="15">
        <v>90</v>
      </c>
      <c r="N107" s="10">
        <f t="shared" si="132"/>
        <v>5.3999999999999995</v>
      </c>
      <c r="O107" s="15">
        <v>84</v>
      </c>
      <c r="P107" s="10">
        <f t="shared" ref="P107" si="206">O107*0.06</f>
        <v>5.04</v>
      </c>
      <c r="Q107" s="15">
        <v>87</v>
      </c>
      <c r="R107" s="10">
        <f t="shared" ref="R107" si="207">Q107*0.06</f>
        <v>5.22</v>
      </c>
      <c r="S107" s="35" t="s">
        <v>449</v>
      </c>
      <c r="T107" s="20">
        <f t="shared" si="135"/>
        <v>25.199999999999996</v>
      </c>
    </row>
    <row r="108" spans="1:20" ht="21" customHeight="1" x14ac:dyDescent="0.25">
      <c r="A108" s="35" t="s">
        <v>238</v>
      </c>
      <c r="B108" s="23" t="s">
        <v>239</v>
      </c>
      <c r="C108" s="7"/>
      <c r="D108" s="17"/>
      <c r="E108" s="15">
        <v>63</v>
      </c>
      <c r="F108" s="10">
        <f t="shared" si="131"/>
        <v>3.78</v>
      </c>
      <c r="G108" s="16"/>
      <c r="H108" s="16"/>
      <c r="I108" s="16"/>
      <c r="J108" s="16"/>
      <c r="K108" s="15">
        <v>90</v>
      </c>
      <c r="L108" s="10">
        <f t="shared" si="132"/>
        <v>5.3999999999999995</v>
      </c>
      <c r="M108" s="15">
        <v>85</v>
      </c>
      <c r="N108" s="10">
        <f t="shared" si="132"/>
        <v>5.0999999999999996</v>
      </c>
      <c r="O108" s="15">
        <v>84</v>
      </c>
      <c r="P108" s="10">
        <f t="shared" ref="P108" si="208">O108*0.06</f>
        <v>5.04</v>
      </c>
      <c r="Q108" s="15">
        <v>75</v>
      </c>
      <c r="R108" s="10">
        <f t="shared" ref="R108" si="209">Q108*0.06</f>
        <v>4.5</v>
      </c>
      <c r="S108" s="35" t="s">
        <v>450</v>
      </c>
      <c r="T108" s="20">
        <f t="shared" si="135"/>
        <v>23.82</v>
      </c>
    </row>
    <row r="109" spans="1:20" ht="21" customHeight="1" x14ac:dyDescent="0.25">
      <c r="A109" s="35" t="s">
        <v>240</v>
      </c>
      <c r="B109" s="23" t="s">
        <v>241</v>
      </c>
      <c r="C109" s="7"/>
      <c r="D109" s="17"/>
      <c r="E109" s="15">
        <v>68</v>
      </c>
      <c r="F109" s="10">
        <f t="shared" si="131"/>
        <v>4.08</v>
      </c>
      <c r="G109" s="16"/>
      <c r="H109" s="16"/>
      <c r="I109" s="16"/>
      <c r="J109" s="16"/>
      <c r="K109" s="15">
        <v>94</v>
      </c>
      <c r="L109" s="10">
        <f t="shared" si="132"/>
        <v>5.64</v>
      </c>
      <c r="M109" s="15">
        <v>94</v>
      </c>
      <c r="N109" s="10">
        <f t="shared" si="132"/>
        <v>5.64</v>
      </c>
      <c r="O109" s="15">
        <v>86</v>
      </c>
      <c r="P109" s="10">
        <f t="shared" ref="P109" si="210">O109*0.06</f>
        <v>5.16</v>
      </c>
      <c r="Q109" s="15">
        <v>83</v>
      </c>
      <c r="R109" s="10">
        <f t="shared" ref="R109" si="211">Q109*0.06</f>
        <v>4.9799999999999995</v>
      </c>
      <c r="S109" s="35" t="s">
        <v>451</v>
      </c>
      <c r="T109" s="20">
        <f t="shared" si="135"/>
        <v>25.5</v>
      </c>
    </row>
    <row r="110" spans="1:20" ht="21" customHeight="1" x14ac:dyDescent="0.25">
      <c r="A110" s="35" t="s">
        <v>242</v>
      </c>
      <c r="B110" s="23" t="s">
        <v>243</v>
      </c>
      <c r="C110" s="7"/>
      <c r="D110" s="17"/>
      <c r="E110" s="15">
        <v>80</v>
      </c>
      <c r="F110" s="10">
        <f t="shared" si="131"/>
        <v>4.8</v>
      </c>
      <c r="G110" s="16"/>
      <c r="H110" s="16"/>
      <c r="I110" s="16"/>
      <c r="J110" s="16"/>
      <c r="K110" s="15">
        <v>92</v>
      </c>
      <c r="L110" s="10">
        <f t="shared" si="132"/>
        <v>5.52</v>
      </c>
      <c r="M110" s="15">
        <v>89</v>
      </c>
      <c r="N110" s="10">
        <f t="shared" si="132"/>
        <v>5.34</v>
      </c>
      <c r="O110" s="15">
        <v>84</v>
      </c>
      <c r="P110" s="10">
        <f t="shared" ref="P110" si="212">O110*0.06</f>
        <v>5.04</v>
      </c>
      <c r="Q110" s="15">
        <v>94</v>
      </c>
      <c r="R110" s="10">
        <f t="shared" ref="R110" si="213">Q110*0.06</f>
        <v>5.64</v>
      </c>
      <c r="S110" s="35" t="s">
        <v>439</v>
      </c>
      <c r="T110" s="20">
        <f t="shared" si="135"/>
        <v>26.34</v>
      </c>
    </row>
    <row r="111" spans="1:20" ht="21.6" customHeight="1" x14ac:dyDescent="0.25">
      <c r="A111" s="35" t="s">
        <v>244</v>
      </c>
      <c r="B111" s="23" t="s">
        <v>245</v>
      </c>
      <c r="C111" s="7"/>
      <c r="D111" s="17"/>
      <c r="E111" s="15">
        <v>75</v>
      </c>
      <c r="F111" s="10">
        <f t="shared" si="131"/>
        <v>4.5</v>
      </c>
      <c r="G111" s="16"/>
      <c r="H111" s="16"/>
      <c r="I111" s="16"/>
      <c r="J111" s="16"/>
      <c r="K111" s="15">
        <v>88.5</v>
      </c>
      <c r="L111" s="10">
        <f t="shared" si="132"/>
        <v>5.31</v>
      </c>
      <c r="M111" s="15">
        <v>88</v>
      </c>
      <c r="N111" s="10">
        <f t="shared" si="132"/>
        <v>5.2799999999999994</v>
      </c>
      <c r="O111" s="15">
        <v>85</v>
      </c>
      <c r="P111" s="10">
        <f t="shared" ref="P111" si="214">O111*0.06</f>
        <v>5.0999999999999996</v>
      </c>
      <c r="Q111" s="15">
        <v>79</v>
      </c>
      <c r="R111" s="10">
        <f t="shared" ref="R111" si="215">Q111*0.06</f>
        <v>4.74</v>
      </c>
      <c r="S111" s="35" t="s">
        <v>452</v>
      </c>
      <c r="T111" s="20">
        <f t="shared" si="135"/>
        <v>24.93</v>
      </c>
    </row>
    <row r="112" spans="1:20" ht="21.6" customHeight="1" x14ac:dyDescent="0.25">
      <c r="A112" s="35" t="s">
        <v>246</v>
      </c>
      <c r="B112" s="23" t="s">
        <v>247</v>
      </c>
      <c r="C112" s="7"/>
      <c r="D112" s="17"/>
      <c r="E112" s="15">
        <v>72</v>
      </c>
      <c r="F112" s="10">
        <f t="shared" si="131"/>
        <v>4.32</v>
      </c>
      <c r="G112" s="16"/>
      <c r="H112" s="16"/>
      <c r="I112" s="16"/>
      <c r="J112" s="16"/>
      <c r="K112" s="15">
        <v>94</v>
      </c>
      <c r="L112" s="10">
        <f t="shared" si="132"/>
        <v>5.64</v>
      </c>
      <c r="M112" s="15">
        <v>87</v>
      </c>
      <c r="N112" s="10">
        <f t="shared" si="132"/>
        <v>5.22</v>
      </c>
      <c r="O112" s="15">
        <v>87</v>
      </c>
      <c r="P112" s="10">
        <f t="shared" ref="P112" si="216">O112*0.06</f>
        <v>5.22</v>
      </c>
      <c r="Q112" s="15">
        <v>74</v>
      </c>
      <c r="R112" s="10">
        <f t="shared" ref="R112" si="217">Q112*0.06</f>
        <v>4.4399999999999995</v>
      </c>
      <c r="S112" s="35" t="s">
        <v>453</v>
      </c>
      <c r="T112" s="20">
        <f t="shared" si="135"/>
        <v>24.839999999999996</v>
      </c>
    </row>
    <row r="113" spans="1:20" ht="21.6" customHeight="1" x14ac:dyDescent="0.25">
      <c r="A113" s="35" t="s">
        <v>248</v>
      </c>
      <c r="B113" s="23" t="s">
        <v>249</v>
      </c>
      <c r="C113" s="7"/>
      <c r="D113" s="17"/>
      <c r="E113" s="15">
        <v>78</v>
      </c>
      <c r="F113" s="10">
        <f t="shared" si="131"/>
        <v>4.68</v>
      </c>
      <c r="G113" s="16"/>
      <c r="H113" s="16"/>
      <c r="I113" s="16"/>
      <c r="J113" s="16"/>
      <c r="K113" s="15">
        <v>92</v>
      </c>
      <c r="L113" s="10">
        <f t="shared" si="132"/>
        <v>5.52</v>
      </c>
      <c r="M113" s="15">
        <v>83</v>
      </c>
      <c r="N113" s="10">
        <f t="shared" si="132"/>
        <v>4.9799999999999995</v>
      </c>
      <c r="O113" s="15">
        <v>82</v>
      </c>
      <c r="P113" s="10">
        <f t="shared" ref="P113" si="218">O113*0.06</f>
        <v>4.92</v>
      </c>
      <c r="Q113" s="15">
        <v>75</v>
      </c>
      <c r="R113" s="10">
        <f t="shared" ref="R113" si="219">Q113*0.06</f>
        <v>4.5</v>
      </c>
      <c r="S113" s="35" t="s">
        <v>454</v>
      </c>
      <c r="T113" s="20">
        <f t="shared" si="135"/>
        <v>24.6</v>
      </c>
    </row>
    <row r="114" spans="1:20" ht="21.6" customHeight="1" x14ac:dyDescent="0.25">
      <c r="A114" s="35" t="s">
        <v>250</v>
      </c>
      <c r="B114" s="23" t="s">
        <v>251</v>
      </c>
      <c r="C114" s="7"/>
      <c r="D114" s="17"/>
      <c r="E114" s="15">
        <v>83</v>
      </c>
      <c r="F114" s="10">
        <f t="shared" si="131"/>
        <v>4.9799999999999995</v>
      </c>
      <c r="G114" s="16"/>
      <c r="H114" s="16"/>
      <c r="I114" s="16"/>
      <c r="J114" s="16"/>
      <c r="K114" s="15">
        <v>92</v>
      </c>
      <c r="L114" s="10">
        <f t="shared" si="132"/>
        <v>5.52</v>
      </c>
      <c r="M114" s="15">
        <v>86</v>
      </c>
      <c r="N114" s="10">
        <f t="shared" si="132"/>
        <v>5.16</v>
      </c>
      <c r="O114" s="15">
        <v>83</v>
      </c>
      <c r="P114" s="10">
        <f t="shared" ref="P114" si="220">O114*0.06</f>
        <v>4.9799999999999995</v>
      </c>
      <c r="Q114" s="15">
        <v>72</v>
      </c>
      <c r="R114" s="10">
        <f t="shared" ref="R114" si="221">Q114*0.06</f>
        <v>4.32</v>
      </c>
      <c r="S114" s="35" t="s">
        <v>454</v>
      </c>
      <c r="T114" s="20">
        <f t="shared" si="135"/>
        <v>24.96</v>
      </c>
    </row>
    <row r="115" spans="1:20" ht="21.6" customHeight="1" x14ac:dyDescent="0.25">
      <c r="A115" s="35" t="s">
        <v>252</v>
      </c>
      <c r="B115" s="23" t="s">
        <v>253</v>
      </c>
      <c r="C115" s="7"/>
      <c r="D115" s="17"/>
      <c r="E115" s="15">
        <v>56</v>
      </c>
      <c r="F115" s="10">
        <f t="shared" si="131"/>
        <v>3.36</v>
      </c>
      <c r="G115" s="16"/>
      <c r="H115" s="16"/>
      <c r="I115" s="16"/>
      <c r="J115" s="16"/>
      <c r="K115" s="15">
        <v>92</v>
      </c>
      <c r="L115" s="10">
        <f t="shared" si="132"/>
        <v>5.52</v>
      </c>
      <c r="M115" s="15">
        <v>77</v>
      </c>
      <c r="N115" s="10">
        <f t="shared" si="132"/>
        <v>4.62</v>
      </c>
      <c r="O115" s="15">
        <v>84</v>
      </c>
      <c r="P115" s="10">
        <f t="shared" ref="P115" si="222">O115*0.06</f>
        <v>5.04</v>
      </c>
      <c r="Q115" s="15">
        <v>84</v>
      </c>
      <c r="R115" s="10">
        <f t="shared" ref="R115" si="223">Q115*0.06</f>
        <v>5.04</v>
      </c>
      <c r="S115" s="35" t="s">
        <v>455</v>
      </c>
      <c r="T115" s="20">
        <f t="shared" si="135"/>
        <v>23.58</v>
      </c>
    </row>
    <row r="116" spans="1:20" ht="21.6" customHeight="1" x14ac:dyDescent="0.25">
      <c r="A116" s="35" t="s">
        <v>254</v>
      </c>
      <c r="B116" s="23" t="s">
        <v>255</v>
      </c>
      <c r="C116" s="7"/>
      <c r="D116" s="17"/>
      <c r="E116" s="15">
        <v>75</v>
      </c>
      <c r="F116" s="10">
        <f t="shared" si="131"/>
        <v>4.5</v>
      </c>
      <c r="G116" s="16"/>
      <c r="H116" s="16"/>
      <c r="I116" s="16"/>
      <c r="J116" s="16"/>
      <c r="K116" s="15">
        <v>89.5</v>
      </c>
      <c r="L116" s="10">
        <f t="shared" si="132"/>
        <v>5.37</v>
      </c>
      <c r="M116" s="15">
        <v>90</v>
      </c>
      <c r="N116" s="10">
        <f t="shared" si="132"/>
        <v>5.3999999999999995</v>
      </c>
      <c r="O116" s="15">
        <v>89</v>
      </c>
      <c r="P116" s="10">
        <f t="shared" ref="P116" si="224">O116*0.06</f>
        <v>5.34</v>
      </c>
      <c r="Q116" s="15">
        <v>85</v>
      </c>
      <c r="R116" s="10">
        <f t="shared" ref="R116" si="225">Q116*0.06</f>
        <v>5.0999999999999996</v>
      </c>
      <c r="S116" s="35" t="s">
        <v>456</v>
      </c>
      <c r="T116" s="20">
        <f t="shared" si="135"/>
        <v>25.71</v>
      </c>
    </row>
    <row r="117" spans="1:20" ht="21.6" customHeight="1" x14ac:dyDescent="0.25">
      <c r="A117" s="35" t="s">
        <v>256</v>
      </c>
      <c r="B117" s="23" t="s">
        <v>257</v>
      </c>
      <c r="C117" s="7"/>
      <c r="D117" s="17"/>
      <c r="E117" s="15">
        <v>64</v>
      </c>
      <c r="F117" s="10">
        <f t="shared" si="131"/>
        <v>3.84</v>
      </c>
      <c r="G117" s="16"/>
      <c r="H117" s="16"/>
      <c r="I117" s="16"/>
      <c r="J117" s="16"/>
      <c r="K117" s="15">
        <v>88</v>
      </c>
      <c r="L117" s="10">
        <f t="shared" si="132"/>
        <v>5.2799999999999994</v>
      </c>
      <c r="M117" s="15">
        <v>87</v>
      </c>
      <c r="N117" s="10">
        <f t="shared" si="132"/>
        <v>5.22</v>
      </c>
      <c r="O117" s="15">
        <v>83</v>
      </c>
      <c r="P117" s="10">
        <f t="shared" ref="P117" si="226">O117*0.06</f>
        <v>4.9799999999999995</v>
      </c>
      <c r="Q117" s="15">
        <v>89</v>
      </c>
      <c r="R117" s="10">
        <f t="shared" ref="R117" si="227">Q117*0.06</f>
        <v>5.34</v>
      </c>
      <c r="S117" s="35" t="s">
        <v>457</v>
      </c>
      <c r="T117" s="20">
        <f t="shared" si="135"/>
        <v>24.66</v>
      </c>
    </row>
    <row r="118" spans="1:20" ht="21.6" customHeight="1" x14ac:dyDescent="0.25">
      <c r="A118" s="35" t="s">
        <v>258</v>
      </c>
      <c r="B118" s="23" t="s">
        <v>259</v>
      </c>
      <c r="C118" s="7"/>
      <c r="D118" s="17"/>
      <c r="E118" s="15">
        <v>78</v>
      </c>
      <c r="F118" s="10">
        <f t="shared" si="131"/>
        <v>4.68</v>
      </c>
      <c r="G118" s="16"/>
      <c r="H118" s="16"/>
      <c r="I118" s="16"/>
      <c r="J118" s="16"/>
      <c r="K118" s="15">
        <v>90</v>
      </c>
      <c r="L118" s="10">
        <f t="shared" si="132"/>
        <v>5.3999999999999995</v>
      </c>
      <c r="M118" s="15">
        <v>83</v>
      </c>
      <c r="N118" s="10">
        <f t="shared" si="132"/>
        <v>4.9799999999999995</v>
      </c>
      <c r="O118" s="15">
        <v>85</v>
      </c>
      <c r="P118" s="10">
        <f t="shared" ref="P118" si="228">O118*0.06</f>
        <v>5.0999999999999996</v>
      </c>
      <c r="Q118" s="15">
        <v>89</v>
      </c>
      <c r="R118" s="10">
        <f t="shared" ref="R118" si="229">Q118*0.06</f>
        <v>5.34</v>
      </c>
      <c r="S118" s="35" t="s">
        <v>458</v>
      </c>
      <c r="T118" s="20">
        <f t="shared" si="135"/>
        <v>25.499999999999996</v>
      </c>
    </row>
    <row r="119" spans="1:20" ht="21.6" customHeight="1" x14ac:dyDescent="0.25">
      <c r="A119" s="30" t="s">
        <v>262</v>
      </c>
      <c r="B119" s="31" t="s">
        <v>263</v>
      </c>
      <c r="C119" s="7"/>
      <c r="D119" s="17"/>
      <c r="E119" s="15">
        <v>68</v>
      </c>
      <c r="F119" s="10">
        <f t="shared" si="131"/>
        <v>4.08</v>
      </c>
      <c r="G119" s="16"/>
      <c r="H119" s="16"/>
      <c r="I119" s="16"/>
      <c r="J119" s="16"/>
      <c r="K119" s="15">
        <v>88</v>
      </c>
      <c r="L119" s="10">
        <f t="shared" si="132"/>
        <v>5.2799999999999994</v>
      </c>
      <c r="M119" s="15">
        <v>82</v>
      </c>
      <c r="N119" s="10">
        <f t="shared" si="132"/>
        <v>4.92</v>
      </c>
      <c r="O119" s="15">
        <v>88</v>
      </c>
      <c r="P119" s="10">
        <f t="shared" ref="P119" si="230">O119*0.06</f>
        <v>5.2799999999999994</v>
      </c>
      <c r="Q119" s="15">
        <v>77</v>
      </c>
      <c r="R119" s="10">
        <f t="shared" ref="R119" si="231">Q119*0.06</f>
        <v>4.62</v>
      </c>
      <c r="S119" s="35" t="s">
        <v>459</v>
      </c>
      <c r="T119" s="20">
        <f t="shared" si="135"/>
        <v>24.18</v>
      </c>
    </row>
    <row r="120" spans="1:20" ht="21.6" customHeight="1" x14ac:dyDescent="0.25">
      <c r="A120" s="30" t="s">
        <v>264</v>
      </c>
      <c r="B120" s="31" t="s">
        <v>265</v>
      </c>
      <c r="C120" s="7"/>
      <c r="D120" s="17"/>
      <c r="E120" s="15">
        <v>56</v>
      </c>
      <c r="F120" s="10">
        <f t="shared" si="131"/>
        <v>3.36</v>
      </c>
      <c r="G120" s="16"/>
      <c r="H120" s="16"/>
      <c r="I120" s="16"/>
      <c r="J120" s="16"/>
      <c r="K120" s="15">
        <v>88</v>
      </c>
      <c r="L120" s="10">
        <f t="shared" si="132"/>
        <v>5.2799999999999994</v>
      </c>
      <c r="M120" s="15">
        <v>83</v>
      </c>
      <c r="N120" s="10">
        <f t="shared" si="132"/>
        <v>4.9799999999999995</v>
      </c>
      <c r="O120" s="15">
        <v>82</v>
      </c>
      <c r="P120" s="10">
        <f t="shared" ref="P120" si="232">O120*0.06</f>
        <v>4.92</v>
      </c>
      <c r="Q120" s="15">
        <v>73</v>
      </c>
      <c r="R120" s="10">
        <f t="shared" ref="R120" si="233">Q120*0.06</f>
        <v>4.38</v>
      </c>
      <c r="S120" s="35" t="s">
        <v>460</v>
      </c>
      <c r="T120" s="20">
        <f t="shared" si="135"/>
        <v>22.919999999999998</v>
      </c>
    </row>
    <row r="121" spans="1:20" ht="21.6" customHeight="1" x14ac:dyDescent="0.25">
      <c r="A121" s="30" t="s">
        <v>266</v>
      </c>
      <c r="B121" s="31" t="s">
        <v>267</v>
      </c>
      <c r="C121" s="7"/>
      <c r="D121" s="17"/>
      <c r="E121" s="15">
        <v>81</v>
      </c>
      <c r="F121" s="10">
        <f t="shared" si="131"/>
        <v>4.8599999999999994</v>
      </c>
      <c r="G121" s="16"/>
      <c r="H121" s="16"/>
      <c r="I121" s="16"/>
      <c r="J121" s="16"/>
      <c r="K121" s="15">
        <v>90.5</v>
      </c>
      <c r="L121" s="10">
        <f t="shared" si="132"/>
        <v>5.43</v>
      </c>
      <c r="M121" s="15">
        <v>94</v>
      </c>
      <c r="N121" s="10">
        <f t="shared" si="132"/>
        <v>5.64</v>
      </c>
      <c r="O121" s="15">
        <v>83</v>
      </c>
      <c r="P121" s="10">
        <f t="shared" ref="P121" si="234">O121*0.06</f>
        <v>4.9799999999999995</v>
      </c>
      <c r="Q121" s="15">
        <v>80</v>
      </c>
      <c r="R121" s="10">
        <f t="shared" ref="R121" si="235">Q121*0.06</f>
        <v>4.8</v>
      </c>
      <c r="S121" s="35" t="s">
        <v>454</v>
      </c>
      <c r="T121" s="20">
        <f t="shared" si="135"/>
        <v>25.71</v>
      </c>
    </row>
    <row r="122" spans="1:20" ht="21.6" customHeight="1" x14ac:dyDescent="0.25">
      <c r="A122" s="30" t="s">
        <v>268</v>
      </c>
      <c r="B122" s="31" t="s">
        <v>269</v>
      </c>
      <c r="C122" s="7"/>
      <c r="D122" s="17"/>
      <c r="E122" s="15">
        <v>70</v>
      </c>
      <c r="F122" s="10">
        <f t="shared" si="131"/>
        <v>4.2</v>
      </c>
      <c r="G122" s="16"/>
      <c r="H122" s="16"/>
      <c r="I122" s="16"/>
      <c r="J122" s="16"/>
      <c r="K122" s="15">
        <v>88</v>
      </c>
      <c r="L122" s="10">
        <f t="shared" si="132"/>
        <v>5.2799999999999994</v>
      </c>
      <c r="M122" s="15">
        <v>90</v>
      </c>
      <c r="N122" s="10">
        <f t="shared" si="132"/>
        <v>5.3999999999999995</v>
      </c>
      <c r="O122" s="15">
        <v>84</v>
      </c>
      <c r="P122" s="10">
        <f t="shared" ref="P122" si="236">O122*0.06</f>
        <v>5.04</v>
      </c>
      <c r="Q122" s="15">
        <v>79</v>
      </c>
      <c r="R122" s="10">
        <f t="shared" ref="R122" si="237">Q122*0.06</f>
        <v>4.74</v>
      </c>
      <c r="S122" s="35" t="s">
        <v>461</v>
      </c>
      <c r="T122" s="20">
        <f t="shared" si="135"/>
        <v>24.659999999999997</v>
      </c>
    </row>
    <row r="123" spans="1:20" ht="21.6" customHeight="1" x14ac:dyDescent="0.25">
      <c r="A123" s="30" t="s">
        <v>270</v>
      </c>
      <c r="B123" s="31" t="s">
        <v>271</v>
      </c>
      <c r="C123" s="7"/>
      <c r="D123" s="17"/>
      <c r="E123" s="15">
        <v>70</v>
      </c>
      <c r="F123" s="10">
        <f t="shared" si="131"/>
        <v>4.2</v>
      </c>
      <c r="G123" s="16"/>
      <c r="H123" s="16"/>
      <c r="I123" s="16"/>
      <c r="J123" s="16"/>
      <c r="K123" s="15">
        <v>88</v>
      </c>
      <c r="L123" s="10">
        <f t="shared" si="132"/>
        <v>5.2799999999999994</v>
      </c>
      <c r="M123" s="15">
        <v>84</v>
      </c>
      <c r="N123" s="10">
        <f t="shared" si="132"/>
        <v>5.04</v>
      </c>
      <c r="O123" s="15">
        <v>85</v>
      </c>
      <c r="P123" s="10">
        <f t="shared" ref="P123" si="238">O123*0.06</f>
        <v>5.0999999999999996</v>
      </c>
      <c r="Q123" s="15">
        <v>74</v>
      </c>
      <c r="R123" s="10">
        <f t="shared" ref="R123" si="239">Q123*0.06</f>
        <v>4.4399999999999995</v>
      </c>
      <c r="S123" s="35" t="s">
        <v>462</v>
      </c>
      <c r="T123" s="20">
        <f t="shared" si="135"/>
        <v>24.059999999999995</v>
      </c>
    </row>
    <row r="124" spans="1:20" ht="21.6" customHeight="1" x14ac:dyDescent="0.25">
      <c r="A124" s="30" t="s">
        <v>272</v>
      </c>
      <c r="B124" s="31" t="s">
        <v>273</v>
      </c>
      <c r="C124" s="7"/>
      <c r="D124" s="17"/>
      <c r="E124" s="15">
        <v>73</v>
      </c>
      <c r="F124" s="10">
        <f t="shared" si="131"/>
        <v>4.38</v>
      </c>
      <c r="G124" s="16"/>
      <c r="H124" s="16"/>
      <c r="I124" s="16"/>
      <c r="J124" s="16"/>
      <c r="K124" s="15">
        <v>89.5</v>
      </c>
      <c r="L124" s="10">
        <f t="shared" si="132"/>
        <v>5.37</v>
      </c>
      <c r="M124" s="15">
        <v>80</v>
      </c>
      <c r="N124" s="10">
        <f t="shared" si="132"/>
        <v>4.8</v>
      </c>
      <c r="O124" s="15">
        <v>81</v>
      </c>
      <c r="P124" s="10">
        <f t="shared" ref="P124" si="240">O124*0.06</f>
        <v>4.8599999999999994</v>
      </c>
      <c r="Q124" s="15">
        <v>86</v>
      </c>
      <c r="R124" s="10">
        <f t="shared" ref="R124" si="241">Q124*0.06</f>
        <v>5.16</v>
      </c>
      <c r="S124" s="35" t="s">
        <v>463</v>
      </c>
      <c r="T124" s="20">
        <f t="shared" si="135"/>
        <v>24.57</v>
      </c>
    </row>
    <row r="125" spans="1:20" ht="21.6" customHeight="1" x14ac:dyDescent="0.25">
      <c r="A125" s="30" t="s">
        <v>274</v>
      </c>
      <c r="B125" s="31" t="s">
        <v>275</v>
      </c>
      <c r="C125" s="7"/>
      <c r="D125" s="17"/>
      <c r="E125" s="15">
        <v>64</v>
      </c>
      <c r="F125" s="10">
        <f t="shared" si="131"/>
        <v>3.84</v>
      </c>
      <c r="G125" s="16"/>
      <c r="H125" s="16"/>
      <c r="I125" s="16"/>
      <c r="J125" s="16"/>
      <c r="K125" s="15">
        <v>89</v>
      </c>
      <c r="L125" s="10">
        <f t="shared" si="132"/>
        <v>5.34</v>
      </c>
      <c r="M125" s="15">
        <v>92</v>
      </c>
      <c r="N125" s="10">
        <f t="shared" si="132"/>
        <v>5.52</v>
      </c>
      <c r="O125" s="15">
        <v>83</v>
      </c>
      <c r="P125" s="10">
        <f t="shared" ref="P125" si="242">O125*0.06</f>
        <v>4.9799999999999995</v>
      </c>
      <c r="Q125" s="15">
        <v>79</v>
      </c>
      <c r="R125" s="10">
        <f t="shared" ref="R125" si="243">Q125*0.06</f>
        <v>4.74</v>
      </c>
      <c r="S125" s="35" t="s">
        <v>464</v>
      </c>
      <c r="T125" s="20">
        <f t="shared" si="135"/>
        <v>24.42</v>
      </c>
    </row>
    <row r="126" spans="1:20" ht="21.6" customHeight="1" x14ac:dyDescent="0.25">
      <c r="A126" s="30" t="s">
        <v>276</v>
      </c>
      <c r="B126" s="31" t="s">
        <v>277</v>
      </c>
      <c r="C126" s="7"/>
      <c r="D126" s="17"/>
      <c r="E126" s="15">
        <v>58</v>
      </c>
      <c r="F126" s="10">
        <f t="shared" si="131"/>
        <v>3.48</v>
      </c>
      <c r="G126" s="16"/>
      <c r="H126" s="16"/>
      <c r="I126" s="16"/>
      <c r="J126" s="16"/>
      <c r="K126" s="15">
        <v>88</v>
      </c>
      <c r="L126" s="10">
        <f t="shared" si="132"/>
        <v>5.2799999999999994</v>
      </c>
      <c r="M126" s="15">
        <v>82</v>
      </c>
      <c r="N126" s="10">
        <f t="shared" si="132"/>
        <v>4.92</v>
      </c>
      <c r="O126" s="15">
        <v>83</v>
      </c>
      <c r="P126" s="10">
        <f t="shared" ref="P126" si="244">O126*0.06</f>
        <v>4.9799999999999995</v>
      </c>
      <c r="Q126" s="15">
        <v>79</v>
      </c>
      <c r="R126" s="10">
        <f t="shared" ref="R126" si="245">Q126*0.06</f>
        <v>4.74</v>
      </c>
      <c r="S126" s="35" t="s">
        <v>459</v>
      </c>
      <c r="T126" s="20">
        <f t="shared" si="135"/>
        <v>23.4</v>
      </c>
    </row>
    <row r="127" spans="1:20" ht="21.6" customHeight="1" x14ac:dyDescent="0.25">
      <c r="A127" s="30" t="s">
        <v>278</v>
      </c>
      <c r="B127" s="31" t="s">
        <v>279</v>
      </c>
      <c r="C127" s="7"/>
      <c r="D127" s="17"/>
      <c r="E127" s="15">
        <v>70</v>
      </c>
      <c r="F127" s="10">
        <f t="shared" si="131"/>
        <v>4.2</v>
      </c>
      <c r="G127" s="16"/>
      <c r="H127" s="16"/>
      <c r="I127" s="16"/>
      <c r="J127" s="16"/>
      <c r="K127" s="15">
        <v>88.5</v>
      </c>
      <c r="L127" s="10">
        <f t="shared" si="132"/>
        <v>5.31</v>
      </c>
      <c r="M127" s="15">
        <v>86</v>
      </c>
      <c r="N127" s="10">
        <f t="shared" si="132"/>
        <v>5.16</v>
      </c>
      <c r="O127" s="15">
        <v>85</v>
      </c>
      <c r="P127" s="10">
        <f t="shared" ref="P127" si="246">O127*0.06</f>
        <v>5.0999999999999996</v>
      </c>
      <c r="Q127" s="15">
        <v>84</v>
      </c>
      <c r="R127" s="10">
        <f t="shared" ref="R127" si="247">Q127*0.06</f>
        <v>5.04</v>
      </c>
      <c r="S127" s="35" t="s">
        <v>450</v>
      </c>
      <c r="T127" s="20">
        <f t="shared" si="135"/>
        <v>24.81</v>
      </c>
    </row>
    <row r="128" spans="1:20" ht="21.6" customHeight="1" x14ac:dyDescent="0.25">
      <c r="A128" s="30" t="s">
        <v>280</v>
      </c>
      <c r="B128" s="31" t="s">
        <v>281</v>
      </c>
      <c r="C128" s="7"/>
      <c r="D128" s="17"/>
      <c r="E128" s="15">
        <v>68</v>
      </c>
      <c r="F128" s="10">
        <f t="shared" si="131"/>
        <v>4.08</v>
      </c>
      <c r="G128" s="16"/>
      <c r="H128" s="16"/>
      <c r="I128" s="16"/>
      <c r="J128" s="16"/>
      <c r="K128" s="15">
        <v>90.5</v>
      </c>
      <c r="L128" s="10">
        <f t="shared" si="132"/>
        <v>5.43</v>
      </c>
      <c r="M128" s="15">
        <v>91</v>
      </c>
      <c r="N128" s="10">
        <f t="shared" si="132"/>
        <v>5.46</v>
      </c>
      <c r="O128" s="15">
        <v>87</v>
      </c>
      <c r="P128" s="10">
        <f t="shared" ref="P128" si="248">O128*0.06</f>
        <v>5.22</v>
      </c>
      <c r="Q128" s="15">
        <v>83</v>
      </c>
      <c r="R128" s="10">
        <f t="shared" ref="R128" si="249">Q128*0.06</f>
        <v>4.9799999999999995</v>
      </c>
      <c r="S128" s="35" t="s">
        <v>465</v>
      </c>
      <c r="T128" s="20">
        <f t="shared" si="135"/>
        <v>25.169999999999998</v>
      </c>
    </row>
    <row r="129" spans="1:20" ht="21.6" customHeight="1" x14ac:dyDescent="0.25">
      <c r="A129" s="30" t="s">
        <v>282</v>
      </c>
      <c r="B129" s="31" t="s">
        <v>283</v>
      </c>
      <c r="C129" s="7"/>
      <c r="D129" s="17"/>
      <c r="E129" s="15">
        <v>72</v>
      </c>
      <c r="F129" s="10">
        <f t="shared" si="131"/>
        <v>4.32</v>
      </c>
      <c r="G129" s="16"/>
      <c r="H129" s="16"/>
      <c r="I129" s="16"/>
      <c r="J129" s="16"/>
      <c r="K129" s="15">
        <v>89</v>
      </c>
      <c r="L129" s="10">
        <f t="shared" si="132"/>
        <v>5.34</v>
      </c>
      <c r="M129" s="15">
        <v>91</v>
      </c>
      <c r="N129" s="10">
        <f t="shared" si="132"/>
        <v>5.46</v>
      </c>
      <c r="O129" s="15">
        <v>85</v>
      </c>
      <c r="P129" s="10">
        <f t="shared" ref="P129" si="250">O129*0.06</f>
        <v>5.0999999999999996</v>
      </c>
      <c r="Q129" s="15">
        <v>85</v>
      </c>
      <c r="R129" s="10">
        <f t="shared" ref="R129" si="251">Q129*0.06</f>
        <v>5.0999999999999996</v>
      </c>
      <c r="S129" s="35" t="s">
        <v>455</v>
      </c>
      <c r="T129" s="20">
        <f t="shared" si="135"/>
        <v>25.32</v>
      </c>
    </row>
    <row r="130" spans="1:20" ht="21.6" customHeight="1" x14ac:dyDescent="0.25">
      <c r="A130" s="30" t="s">
        <v>284</v>
      </c>
      <c r="B130" s="31" t="s">
        <v>285</v>
      </c>
      <c r="C130" s="7"/>
      <c r="D130" s="17"/>
      <c r="E130" s="15">
        <v>56</v>
      </c>
      <c r="F130" s="10">
        <f t="shared" si="131"/>
        <v>3.36</v>
      </c>
      <c r="G130" s="16"/>
      <c r="H130" s="16"/>
      <c r="I130" s="16"/>
      <c r="J130" s="16"/>
      <c r="K130" s="15">
        <v>89</v>
      </c>
      <c r="L130" s="10">
        <f t="shared" si="132"/>
        <v>5.34</v>
      </c>
      <c r="M130" s="15">
        <v>89</v>
      </c>
      <c r="N130" s="10">
        <f t="shared" si="132"/>
        <v>5.34</v>
      </c>
      <c r="O130" s="15">
        <v>82</v>
      </c>
      <c r="P130" s="10">
        <f t="shared" ref="P130" si="252">O130*0.06</f>
        <v>4.92</v>
      </c>
      <c r="Q130" s="15">
        <v>75</v>
      </c>
      <c r="R130" s="10">
        <f t="shared" ref="R130" si="253">Q130*0.06</f>
        <v>4.5</v>
      </c>
      <c r="S130" s="35" t="s">
        <v>466</v>
      </c>
      <c r="T130" s="20">
        <f t="shared" si="135"/>
        <v>23.46</v>
      </c>
    </row>
    <row r="131" spans="1:20" ht="21.6" customHeight="1" x14ac:dyDescent="0.25">
      <c r="A131" s="30" t="s">
        <v>286</v>
      </c>
      <c r="B131" s="31" t="s">
        <v>287</v>
      </c>
      <c r="C131" s="7"/>
      <c r="D131" s="17"/>
      <c r="E131" s="15">
        <v>62</v>
      </c>
      <c r="F131" s="10">
        <f t="shared" si="131"/>
        <v>3.7199999999999998</v>
      </c>
      <c r="G131" s="16"/>
      <c r="H131" s="16"/>
      <c r="I131" s="16"/>
      <c r="J131" s="16"/>
      <c r="K131" s="15">
        <v>88</v>
      </c>
      <c r="L131" s="10">
        <f t="shared" si="132"/>
        <v>5.2799999999999994</v>
      </c>
      <c r="M131" s="15">
        <v>90</v>
      </c>
      <c r="N131" s="10">
        <f t="shared" si="132"/>
        <v>5.3999999999999995</v>
      </c>
      <c r="O131" s="15">
        <v>88</v>
      </c>
      <c r="P131" s="10">
        <f t="shared" ref="P131" si="254">O131*0.06</f>
        <v>5.2799999999999994</v>
      </c>
      <c r="Q131" s="15">
        <v>81</v>
      </c>
      <c r="R131" s="10">
        <f t="shared" ref="R131" si="255">Q131*0.06</f>
        <v>4.8599999999999994</v>
      </c>
      <c r="S131" s="35" t="s">
        <v>462</v>
      </c>
      <c r="T131" s="20">
        <f t="shared" si="135"/>
        <v>24.54</v>
      </c>
    </row>
    <row r="132" spans="1:20" ht="21.6" customHeight="1" x14ac:dyDescent="0.25">
      <c r="A132" s="30" t="s">
        <v>288</v>
      </c>
      <c r="B132" s="31" t="s">
        <v>289</v>
      </c>
      <c r="C132" s="7"/>
      <c r="D132" s="17"/>
      <c r="E132" s="15">
        <v>66</v>
      </c>
      <c r="F132" s="10">
        <f t="shared" si="131"/>
        <v>3.96</v>
      </c>
      <c r="G132" s="16"/>
      <c r="H132" s="16"/>
      <c r="I132" s="16"/>
      <c r="J132" s="16"/>
      <c r="K132" s="15">
        <v>88</v>
      </c>
      <c r="L132" s="10">
        <f t="shared" si="132"/>
        <v>5.2799999999999994</v>
      </c>
      <c r="M132" s="15">
        <v>85</v>
      </c>
      <c r="N132" s="10">
        <f t="shared" si="132"/>
        <v>5.0999999999999996</v>
      </c>
      <c r="O132" s="15">
        <v>87</v>
      </c>
      <c r="P132" s="10">
        <f t="shared" ref="P132" si="256">O132*0.06</f>
        <v>5.22</v>
      </c>
      <c r="Q132" s="15">
        <v>74</v>
      </c>
      <c r="R132" s="10">
        <f t="shared" ref="R132" si="257">Q132*0.06</f>
        <v>4.4399999999999995</v>
      </c>
      <c r="S132" s="35" t="s">
        <v>440</v>
      </c>
      <c r="T132" s="20">
        <f t="shared" si="135"/>
        <v>24</v>
      </c>
    </row>
    <row r="133" spans="1:20" ht="21.6" customHeight="1" x14ac:dyDescent="0.25">
      <c r="A133" s="30" t="s">
        <v>290</v>
      </c>
      <c r="B133" s="31" t="s">
        <v>291</v>
      </c>
      <c r="C133" s="7"/>
      <c r="D133" s="17"/>
      <c r="E133" s="15">
        <v>71</v>
      </c>
      <c r="F133" s="10">
        <f t="shared" si="131"/>
        <v>4.26</v>
      </c>
      <c r="G133" s="16"/>
      <c r="H133" s="16"/>
      <c r="I133" s="16"/>
      <c r="J133" s="16"/>
      <c r="K133" s="15">
        <v>89</v>
      </c>
      <c r="L133" s="10">
        <f t="shared" si="132"/>
        <v>5.34</v>
      </c>
      <c r="M133" s="15">
        <v>92</v>
      </c>
      <c r="N133" s="10">
        <f t="shared" si="132"/>
        <v>5.52</v>
      </c>
      <c r="O133" s="15">
        <v>86</v>
      </c>
      <c r="P133" s="10">
        <f t="shared" ref="P133" si="258">O133*0.06</f>
        <v>5.16</v>
      </c>
      <c r="Q133" s="15">
        <v>72</v>
      </c>
      <c r="R133" s="10">
        <f t="shared" ref="R133" si="259">Q133*0.06</f>
        <v>4.32</v>
      </c>
      <c r="S133" s="35" t="s">
        <v>467</v>
      </c>
      <c r="T133" s="20">
        <f t="shared" si="135"/>
        <v>24.6</v>
      </c>
    </row>
    <row r="134" spans="1:20" ht="21.6" customHeight="1" x14ac:dyDescent="0.25">
      <c r="A134" s="30" t="s">
        <v>292</v>
      </c>
      <c r="B134" s="31" t="s">
        <v>293</v>
      </c>
      <c r="C134" s="7"/>
      <c r="D134" s="17"/>
      <c r="E134" s="15">
        <v>47</v>
      </c>
      <c r="F134" s="10">
        <f t="shared" si="131"/>
        <v>2.82</v>
      </c>
      <c r="G134" s="16"/>
      <c r="H134" s="16"/>
      <c r="I134" s="16"/>
      <c r="J134" s="16"/>
      <c r="K134" s="15">
        <v>88</v>
      </c>
      <c r="L134" s="10">
        <f t="shared" si="132"/>
        <v>5.2799999999999994</v>
      </c>
      <c r="M134" s="15">
        <v>87</v>
      </c>
      <c r="N134" s="10">
        <f t="shared" si="132"/>
        <v>5.22</v>
      </c>
      <c r="O134" s="15">
        <v>82</v>
      </c>
      <c r="P134" s="10">
        <f t="shared" ref="P134" si="260">O134*0.06</f>
        <v>4.92</v>
      </c>
      <c r="Q134" s="15">
        <v>69</v>
      </c>
      <c r="R134" s="10">
        <f t="shared" ref="R134" si="261">Q134*0.06</f>
        <v>4.1399999999999997</v>
      </c>
      <c r="S134" s="35" t="s">
        <v>446</v>
      </c>
      <c r="T134" s="20">
        <f t="shared" si="135"/>
        <v>22.380000000000003</v>
      </c>
    </row>
    <row r="135" spans="1:20" ht="21.6" customHeight="1" x14ac:dyDescent="0.25">
      <c r="A135" s="30" t="s">
        <v>294</v>
      </c>
      <c r="B135" s="31" t="s">
        <v>295</v>
      </c>
      <c r="C135" s="7"/>
      <c r="D135" s="17"/>
      <c r="E135" s="15">
        <v>46</v>
      </c>
      <c r="F135" s="10">
        <f t="shared" ref="F135:F178" si="262">E135*0.06</f>
        <v>2.76</v>
      </c>
      <c r="G135" s="16"/>
      <c r="H135" s="16"/>
      <c r="I135" s="16"/>
      <c r="J135" s="16"/>
      <c r="K135" s="15">
        <v>88</v>
      </c>
      <c r="L135" s="10">
        <f t="shared" ref="L135:N178" si="263">K135*0.06</f>
        <v>5.2799999999999994</v>
      </c>
      <c r="M135" s="15">
        <v>88</v>
      </c>
      <c r="N135" s="10">
        <f t="shared" si="263"/>
        <v>5.2799999999999994</v>
      </c>
      <c r="O135" s="15">
        <v>81</v>
      </c>
      <c r="P135" s="10">
        <f t="shared" ref="P135" si="264">O135*0.06</f>
        <v>4.8599999999999994</v>
      </c>
      <c r="Q135" s="15">
        <v>66</v>
      </c>
      <c r="R135" s="10">
        <f t="shared" ref="R135" si="265">Q135*0.06</f>
        <v>3.96</v>
      </c>
      <c r="S135" s="35" t="s">
        <v>456</v>
      </c>
      <c r="T135" s="20">
        <f t="shared" ref="T135:T178" si="266">F135+L135+N135+P135+R135</f>
        <v>22.14</v>
      </c>
    </row>
    <row r="136" spans="1:20" ht="21.6" customHeight="1" x14ac:dyDescent="0.25">
      <c r="A136" s="30" t="s">
        <v>296</v>
      </c>
      <c r="B136" s="31" t="s">
        <v>297</v>
      </c>
      <c r="C136" s="7"/>
      <c r="D136" s="17"/>
      <c r="E136" s="15">
        <v>80</v>
      </c>
      <c r="F136" s="10">
        <f t="shared" si="262"/>
        <v>4.8</v>
      </c>
      <c r="G136" s="16"/>
      <c r="H136" s="16"/>
      <c r="I136" s="16"/>
      <c r="J136" s="16"/>
      <c r="K136" s="15">
        <v>91.5</v>
      </c>
      <c r="L136" s="10">
        <f t="shared" si="263"/>
        <v>5.49</v>
      </c>
      <c r="M136" s="15">
        <v>89</v>
      </c>
      <c r="N136" s="10">
        <f t="shared" si="263"/>
        <v>5.34</v>
      </c>
      <c r="O136" s="15">
        <v>89</v>
      </c>
      <c r="P136" s="10">
        <f t="shared" ref="P136" si="267">O136*0.06</f>
        <v>5.34</v>
      </c>
      <c r="Q136" s="15">
        <v>83</v>
      </c>
      <c r="R136" s="10">
        <f t="shared" ref="R136" si="268">Q136*0.06</f>
        <v>4.9799999999999995</v>
      </c>
      <c r="S136" s="35" t="s">
        <v>468</v>
      </c>
      <c r="T136" s="20">
        <f t="shared" si="266"/>
        <v>25.95</v>
      </c>
    </row>
    <row r="137" spans="1:20" ht="21.6" customHeight="1" x14ac:dyDescent="0.25">
      <c r="A137" s="30" t="s">
        <v>298</v>
      </c>
      <c r="B137" s="31" t="s">
        <v>299</v>
      </c>
      <c r="C137" s="7"/>
      <c r="D137" s="17"/>
      <c r="E137" s="15">
        <v>67</v>
      </c>
      <c r="F137" s="10">
        <f t="shared" si="262"/>
        <v>4.0199999999999996</v>
      </c>
      <c r="G137" s="16"/>
      <c r="H137" s="16"/>
      <c r="I137" s="16"/>
      <c r="J137" s="16"/>
      <c r="K137" s="15">
        <v>92</v>
      </c>
      <c r="L137" s="10">
        <f t="shared" si="263"/>
        <v>5.52</v>
      </c>
      <c r="M137" s="15">
        <v>86</v>
      </c>
      <c r="N137" s="10">
        <f t="shared" si="263"/>
        <v>5.16</v>
      </c>
      <c r="O137" s="15">
        <v>86</v>
      </c>
      <c r="P137" s="10">
        <f t="shared" ref="P137" si="269">O137*0.06</f>
        <v>5.16</v>
      </c>
      <c r="Q137" s="15">
        <v>98</v>
      </c>
      <c r="R137" s="10">
        <f t="shared" ref="R137" si="270">Q137*0.06</f>
        <v>5.88</v>
      </c>
      <c r="S137" s="35" t="s">
        <v>444</v>
      </c>
      <c r="T137" s="20">
        <f t="shared" si="266"/>
        <v>25.74</v>
      </c>
    </row>
    <row r="138" spans="1:20" ht="21.6" customHeight="1" x14ac:dyDescent="0.25">
      <c r="A138" s="30" t="s">
        <v>300</v>
      </c>
      <c r="B138" s="31" t="s">
        <v>301</v>
      </c>
      <c r="C138" s="7"/>
      <c r="D138" s="17"/>
      <c r="E138" s="15">
        <v>69</v>
      </c>
      <c r="F138" s="10">
        <f t="shared" si="262"/>
        <v>4.1399999999999997</v>
      </c>
      <c r="G138" s="16"/>
      <c r="H138" s="16"/>
      <c r="I138" s="16"/>
      <c r="J138" s="16"/>
      <c r="K138" s="15">
        <v>94</v>
      </c>
      <c r="L138" s="10">
        <f t="shared" si="263"/>
        <v>5.64</v>
      </c>
      <c r="M138" s="15">
        <v>87</v>
      </c>
      <c r="N138" s="10">
        <f t="shared" si="263"/>
        <v>5.22</v>
      </c>
      <c r="O138" s="15">
        <v>88</v>
      </c>
      <c r="P138" s="10">
        <f t="shared" ref="P138" si="271">O138*0.06</f>
        <v>5.2799999999999994</v>
      </c>
      <c r="Q138" s="15">
        <v>98</v>
      </c>
      <c r="R138" s="10">
        <f t="shared" ref="R138" si="272">Q138*0.06</f>
        <v>5.88</v>
      </c>
      <c r="S138" s="35" t="s">
        <v>466</v>
      </c>
      <c r="T138" s="20">
        <f t="shared" si="266"/>
        <v>26.16</v>
      </c>
    </row>
    <row r="139" spans="1:20" ht="21.6" customHeight="1" x14ac:dyDescent="0.25">
      <c r="A139" s="30" t="s">
        <v>302</v>
      </c>
      <c r="B139" s="31" t="s">
        <v>303</v>
      </c>
      <c r="C139" s="7"/>
      <c r="D139" s="17"/>
      <c r="E139" s="15">
        <v>76</v>
      </c>
      <c r="F139" s="10">
        <f t="shared" si="262"/>
        <v>4.5599999999999996</v>
      </c>
      <c r="G139" s="16"/>
      <c r="H139" s="16"/>
      <c r="I139" s="16"/>
      <c r="J139" s="16"/>
      <c r="K139" s="15">
        <v>88.5</v>
      </c>
      <c r="L139" s="10">
        <f t="shared" si="263"/>
        <v>5.31</v>
      </c>
      <c r="M139" s="15">
        <v>90</v>
      </c>
      <c r="N139" s="10">
        <f t="shared" si="263"/>
        <v>5.3999999999999995</v>
      </c>
      <c r="O139" s="15">
        <v>84</v>
      </c>
      <c r="P139" s="10">
        <f t="shared" ref="P139" si="273">O139*0.06</f>
        <v>5.04</v>
      </c>
      <c r="Q139" s="15">
        <v>81</v>
      </c>
      <c r="R139" s="10">
        <f t="shared" ref="R139" si="274">Q139*0.06</f>
        <v>4.8599999999999994</v>
      </c>
      <c r="S139" s="35" t="s">
        <v>454</v>
      </c>
      <c r="T139" s="20">
        <f t="shared" si="266"/>
        <v>25.169999999999998</v>
      </c>
    </row>
    <row r="140" spans="1:20" ht="21.6" customHeight="1" x14ac:dyDescent="0.25">
      <c r="A140" s="30" t="s">
        <v>304</v>
      </c>
      <c r="B140" s="31" t="s">
        <v>305</v>
      </c>
      <c r="C140" s="7"/>
      <c r="D140" s="17"/>
      <c r="E140" s="15">
        <v>71</v>
      </c>
      <c r="F140" s="10">
        <f t="shared" si="262"/>
        <v>4.26</v>
      </c>
      <c r="G140" s="16"/>
      <c r="H140" s="16"/>
      <c r="I140" s="16"/>
      <c r="J140" s="16"/>
      <c r="K140" s="15">
        <v>88.5</v>
      </c>
      <c r="L140" s="10">
        <f t="shared" si="263"/>
        <v>5.31</v>
      </c>
      <c r="M140" s="15">
        <v>92</v>
      </c>
      <c r="N140" s="10">
        <f t="shared" si="263"/>
        <v>5.52</v>
      </c>
      <c r="O140" s="15">
        <v>88</v>
      </c>
      <c r="P140" s="10">
        <f t="shared" ref="P140" si="275">O140*0.06</f>
        <v>5.2799999999999994</v>
      </c>
      <c r="Q140" s="15">
        <v>80</v>
      </c>
      <c r="R140" s="10">
        <f t="shared" ref="R140" si="276">Q140*0.06</f>
        <v>4.8</v>
      </c>
      <c r="S140" s="35" t="s">
        <v>439</v>
      </c>
      <c r="T140" s="20">
        <f t="shared" si="266"/>
        <v>25.169999999999998</v>
      </c>
    </row>
    <row r="141" spans="1:20" ht="21.6" customHeight="1" x14ac:dyDescent="0.25">
      <c r="A141" s="30" t="s">
        <v>306</v>
      </c>
      <c r="B141" s="31" t="s">
        <v>307</v>
      </c>
      <c r="C141" s="7"/>
      <c r="D141" s="17"/>
      <c r="E141" s="15">
        <v>80</v>
      </c>
      <c r="F141" s="10">
        <f t="shared" si="262"/>
        <v>4.8</v>
      </c>
      <c r="G141" s="16"/>
      <c r="H141" s="16"/>
      <c r="I141" s="16"/>
      <c r="J141" s="16"/>
      <c r="K141" s="15">
        <v>89.5</v>
      </c>
      <c r="L141" s="10">
        <f t="shared" si="263"/>
        <v>5.37</v>
      </c>
      <c r="M141" s="15">
        <v>89</v>
      </c>
      <c r="N141" s="10">
        <f t="shared" si="263"/>
        <v>5.34</v>
      </c>
      <c r="O141" s="15">
        <v>87</v>
      </c>
      <c r="P141" s="10">
        <f t="shared" ref="P141" si="277">O141*0.06</f>
        <v>5.22</v>
      </c>
      <c r="Q141" s="15">
        <v>81</v>
      </c>
      <c r="R141" s="10">
        <f t="shared" ref="R141" si="278">Q141*0.06</f>
        <v>4.8599999999999994</v>
      </c>
      <c r="S141" s="35" t="s">
        <v>469</v>
      </c>
      <c r="T141" s="20">
        <f t="shared" si="266"/>
        <v>25.59</v>
      </c>
    </row>
    <row r="142" spans="1:20" ht="21.6" customHeight="1" x14ac:dyDescent="0.25">
      <c r="A142" s="30" t="s">
        <v>308</v>
      </c>
      <c r="B142" s="31" t="s">
        <v>309</v>
      </c>
      <c r="C142" s="7"/>
      <c r="D142" s="17"/>
      <c r="E142" s="15">
        <v>60</v>
      </c>
      <c r="F142" s="10">
        <f t="shared" si="262"/>
        <v>3.5999999999999996</v>
      </c>
      <c r="G142" s="16"/>
      <c r="H142" s="16"/>
      <c r="I142" s="16"/>
      <c r="J142" s="16"/>
      <c r="K142" s="15">
        <v>89</v>
      </c>
      <c r="L142" s="10">
        <f t="shared" si="263"/>
        <v>5.34</v>
      </c>
      <c r="M142" s="15">
        <v>87</v>
      </c>
      <c r="N142" s="10">
        <f t="shared" si="263"/>
        <v>5.22</v>
      </c>
      <c r="O142" s="15">
        <v>84</v>
      </c>
      <c r="P142" s="10">
        <f t="shared" ref="P142" si="279">O142*0.06</f>
        <v>5.04</v>
      </c>
      <c r="Q142" s="15">
        <v>74</v>
      </c>
      <c r="R142" s="10">
        <f t="shared" ref="R142" si="280">Q142*0.06</f>
        <v>4.4399999999999995</v>
      </c>
      <c r="S142" s="35" t="s">
        <v>470</v>
      </c>
      <c r="T142" s="20">
        <f t="shared" si="266"/>
        <v>23.64</v>
      </c>
    </row>
    <row r="143" spans="1:20" ht="21.6" customHeight="1" x14ac:dyDescent="0.25">
      <c r="A143" s="30" t="s">
        <v>310</v>
      </c>
      <c r="B143" s="31" t="s">
        <v>311</v>
      </c>
      <c r="C143" s="7"/>
      <c r="D143" s="17"/>
      <c r="E143" s="15">
        <v>65</v>
      </c>
      <c r="F143" s="10">
        <f t="shared" si="262"/>
        <v>3.9</v>
      </c>
      <c r="G143" s="16"/>
      <c r="H143" s="16"/>
      <c r="I143" s="16"/>
      <c r="J143" s="16"/>
      <c r="K143" s="15">
        <v>89</v>
      </c>
      <c r="L143" s="10">
        <f t="shared" si="263"/>
        <v>5.34</v>
      </c>
      <c r="M143" s="15">
        <v>89</v>
      </c>
      <c r="N143" s="10">
        <f t="shared" si="263"/>
        <v>5.34</v>
      </c>
      <c r="O143" s="15">
        <v>89</v>
      </c>
      <c r="P143" s="10">
        <f t="shared" ref="P143" si="281">O143*0.06</f>
        <v>5.34</v>
      </c>
      <c r="Q143" s="15">
        <v>76</v>
      </c>
      <c r="R143" s="10">
        <f t="shared" ref="R143" si="282">Q143*0.06</f>
        <v>4.5599999999999996</v>
      </c>
      <c r="S143" s="35" t="s">
        <v>471</v>
      </c>
      <c r="T143" s="20">
        <f t="shared" si="266"/>
        <v>24.48</v>
      </c>
    </row>
    <row r="144" spans="1:20" ht="21.6" customHeight="1" x14ac:dyDescent="0.25">
      <c r="A144" s="30" t="s">
        <v>312</v>
      </c>
      <c r="B144" s="31" t="s">
        <v>313</v>
      </c>
      <c r="C144" s="7"/>
      <c r="D144" s="17"/>
      <c r="E144" s="15">
        <v>64</v>
      </c>
      <c r="F144" s="10">
        <f t="shared" si="262"/>
        <v>3.84</v>
      </c>
      <c r="G144" s="16"/>
      <c r="H144" s="16"/>
      <c r="I144" s="16"/>
      <c r="J144" s="16"/>
      <c r="K144" s="15">
        <v>88.5</v>
      </c>
      <c r="L144" s="10">
        <f t="shared" si="263"/>
        <v>5.31</v>
      </c>
      <c r="M144" s="15">
        <v>89</v>
      </c>
      <c r="N144" s="10">
        <f t="shared" si="263"/>
        <v>5.34</v>
      </c>
      <c r="O144" s="15">
        <v>86</v>
      </c>
      <c r="P144" s="10">
        <f t="shared" ref="P144" si="283">O144*0.06</f>
        <v>5.16</v>
      </c>
      <c r="Q144" s="15">
        <v>78</v>
      </c>
      <c r="R144" s="10">
        <f t="shared" ref="R144" si="284">Q144*0.06</f>
        <v>4.68</v>
      </c>
      <c r="S144" s="35" t="s">
        <v>472</v>
      </c>
      <c r="T144" s="20">
        <f t="shared" si="266"/>
        <v>24.33</v>
      </c>
    </row>
    <row r="145" spans="1:20" ht="21.6" customHeight="1" x14ac:dyDescent="0.25">
      <c r="A145" s="30" t="s">
        <v>314</v>
      </c>
      <c r="B145" s="31" t="s">
        <v>315</v>
      </c>
      <c r="C145" s="7"/>
      <c r="D145" s="17"/>
      <c r="E145" s="15">
        <v>74</v>
      </c>
      <c r="F145" s="10">
        <f t="shared" si="262"/>
        <v>4.4399999999999995</v>
      </c>
      <c r="G145" s="16"/>
      <c r="H145" s="16"/>
      <c r="I145" s="16"/>
      <c r="J145" s="16"/>
      <c r="K145" s="15">
        <v>88.5</v>
      </c>
      <c r="L145" s="10">
        <f t="shared" si="263"/>
        <v>5.31</v>
      </c>
      <c r="M145" s="15">
        <v>93</v>
      </c>
      <c r="N145" s="10">
        <f t="shared" si="263"/>
        <v>5.58</v>
      </c>
      <c r="O145" s="15">
        <v>84</v>
      </c>
      <c r="P145" s="10">
        <f t="shared" ref="P145" si="285">O145*0.06</f>
        <v>5.04</v>
      </c>
      <c r="Q145" s="15">
        <v>81</v>
      </c>
      <c r="R145" s="10">
        <f t="shared" ref="R145" si="286">Q145*0.06</f>
        <v>4.8599999999999994</v>
      </c>
      <c r="S145" s="35" t="s">
        <v>473</v>
      </c>
      <c r="T145" s="20">
        <f t="shared" si="266"/>
        <v>25.23</v>
      </c>
    </row>
    <row r="146" spans="1:20" ht="21.6" customHeight="1" x14ac:dyDescent="0.25">
      <c r="A146" s="30" t="s">
        <v>316</v>
      </c>
      <c r="B146" s="31" t="s">
        <v>317</v>
      </c>
      <c r="C146" s="7"/>
      <c r="D146" s="17"/>
      <c r="E146" s="15">
        <v>60</v>
      </c>
      <c r="F146" s="10">
        <f t="shared" si="262"/>
        <v>3.5999999999999996</v>
      </c>
      <c r="G146" s="16"/>
      <c r="H146" s="16"/>
      <c r="I146" s="16"/>
      <c r="J146" s="16"/>
      <c r="K146" s="15">
        <v>90.5</v>
      </c>
      <c r="L146" s="10">
        <f t="shared" si="263"/>
        <v>5.43</v>
      </c>
      <c r="M146" s="15">
        <v>89</v>
      </c>
      <c r="N146" s="10">
        <f t="shared" si="263"/>
        <v>5.34</v>
      </c>
      <c r="O146" s="15">
        <v>84</v>
      </c>
      <c r="P146" s="10">
        <f t="shared" ref="P146" si="287">O146*0.06</f>
        <v>5.04</v>
      </c>
      <c r="Q146" s="15">
        <v>76</v>
      </c>
      <c r="R146" s="10">
        <f t="shared" ref="R146" si="288">Q146*0.06</f>
        <v>4.5599999999999996</v>
      </c>
      <c r="S146" s="35" t="s">
        <v>444</v>
      </c>
      <c r="T146" s="20">
        <f t="shared" si="266"/>
        <v>23.97</v>
      </c>
    </row>
    <row r="147" spans="1:20" ht="21.6" customHeight="1" x14ac:dyDescent="0.25">
      <c r="A147" s="30" t="s">
        <v>318</v>
      </c>
      <c r="B147" s="31" t="s">
        <v>319</v>
      </c>
      <c r="C147" s="7"/>
      <c r="D147" s="17"/>
      <c r="E147" s="15">
        <v>70</v>
      </c>
      <c r="F147" s="10">
        <f t="shared" si="262"/>
        <v>4.2</v>
      </c>
      <c r="G147" s="16"/>
      <c r="H147" s="16"/>
      <c r="I147" s="16"/>
      <c r="J147" s="16"/>
      <c r="K147" s="15">
        <v>91</v>
      </c>
      <c r="L147" s="10">
        <f t="shared" si="263"/>
        <v>5.46</v>
      </c>
      <c r="M147" s="15">
        <v>93</v>
      </c>
      <c r="N147" s="10">
        <f t="shared" si="263"/>
        <v>5.58</v>
      </c>
      <c r="O147" s="15">
        <v>87</v>
      </c>
      <c r="P147" s="10">
        <f t="shared" ref="P147" si="289">O147*0.06</f>
        <v>5.22</v>
      </c>
      <c r="Q147" s="15">
        <v>91</v>
      </c>
      <c r="R147" s="10">
        <f t="shared" ref="R147" si="290">Q147*0.06</f>
        <v>5.46</v>
      </c>
      <c r="S147" s="35" t="s">
        <v>456</v>
      </c>
      <c r="T147" s="20">
        <f t="shared" si="266"/>
        <v>25.92</v>
      </c>
    </row>
    <row r="148" spans="1:20" ht="21.6" customHeight="1" x14ac:dyDescent="0.25">
      <c r="A148" s="30" t="s">
        <v>320</v>
      </c>
      <c r="B148" s="31" t="s">
        <v>321</v>
      </c>
      <c r="C148" s="7"/>
      <c r="D148" s="17"/>
      <c r="E148" s="15">
        <v>75</v>
      </c>
      <c r="F148" s="10">
        <f t="shared" si="262"/>
        <v>4.5</v>
      </c>
      <c r="G148" s="16"/>
      <c r="H148" s="16"/>
      <c r="I148" s="16"/>
      <c r="J148" s="16"/>
      <c r="K148" s="15">
        <v>92</v>
      </c>
      <c r="L148" s="10">
        <f t="shared" si="263"/>
        <v>5.52</v>
      </c>
      <c r="M148" s="15">
        <v>88</v>
      </c>
      <c r="N148" s="10">
        <f t="shared" si="263"/>
        <v>5.2799999999999994</v>
      </c>
      <c r="O148" s="15">
        <v>85</v>
      </c>
      <c r="P148" s="10">
        <f t="shared" ref="P148" si="291">O148*0.06</f>
        <v>5.0999999999999996</v>
      </c>
      <c r="Q148" s="15">
        <v>88</v>
      </c>
      <c r="R148" s="10">
        <f t="shared" ref="R148" si="292">Q148*0.06</f>
        <v>5.2799999999999994</v>
      </c>
      <c r="S148" s="35" t="s">
        <v>466</v>
      </c>
      <c r="T148" s="20">
        <f t="shared" si="266"/>
        <v>25.68</v>
      </c>
    </row>
    <row r="149" spans="1:20" ht="21.6" customHeight="1" x14ac:dyDescent="0.25">
      <c r="A149" s="30" t="s">
        <v>322</v>
      </c>
      <c r="B149" s="31" t="s">
        <v>323</v>
      </c>
      <c r="C149" s="7"/>
      <c r="D149" s="17"/>
      <c r="E149" s="15">
        <v>60</v>
      </c>
      <c r="F149" s="10">
        <f t="shared" si="262"/>
        <v>3.5999999999999996</v>
      </c>
      <c r="G149" s="16"/>
      <c r="H149" s="16"/>
      <c r="I149" s="16"/>
      <c r="J149" s="16"/>
      <c r="K149" s="15">
        <v>88.5</v>
      </c>
      <c r="L149" s="10">
        <f t="shared" si="263"/>
        <v>5.31</v>
      </c>
      <c r="M149" s="15">
        <v>86</v>
      </c>
      <c r="N149" s="10">
        <f t="shared" si="263"/>
        <v>5.16</v>
      </c>
      <c r="O149" s="15">
        <v>87</v>
      </c>
      <c r="P149" s="10">
        <f t="shared" ref="P149" si="293">O149*0.06</f>
        <v>5.22</v>
      </c>
      <c r="Q149" s="15">
        <v>83</v>
      </c>
      <c r="R149" s="10">
        <f t="shared" ref="R149" si="294">Q149*0.06</f>
        <v>4.9799999999999995</v>
      </c>
      <c r="S149" s="35" t="s">
        <v>474</v>
      </c>
      <c r="T149" s="20">
        <f t="shared" si="266"/>
        <v>24.27</v>
      </c>
    </row>
    <row r="150" spans="1:20" ht="21.6" customHeight="1" x14ac:dyDescent="0.25">
      <c r="A150" s="30" t="s">
        <v>324</v>
      </c>
      <c r="B150" s="31" t="s">
        <v>325</v>
      </c>
      <c r="C150" s="7"/>
      <c r="D150" s="17"/>
      <c r="E150" s="15">
        <v>62</v>
      </c>
      <c r="F150" s="10">
        <f t="shared" si="262"/>
        <v>3.7199999999999998</v>
      </c>
      <c r="G150" s="16"/>
      <c r="H150" s="16"/>
      <c r="I150" s="16"/>
      <c r="J150" s="16"/>
      <c r="K150" s="15">
        <v>89</v>
      </c>
      <c r="L150" s="10">
        <f t="shared" si="263"/>
        <v>5.34</v>
      </c>
      <c r="M150" s="15">
        <v>83</v>
      </c>
      <c r="N150" s="10">
        <f t="shared" si="263"/>
        <v>4.9799999999999995</v>
      </c>
      <c r="O150" s="15">
        <v>83</v>
      </c>
      <c r="P150" s="10">
        <f t="shared" ref="P150" si="295">O150*0.06</f>
        <v>4.9799999999999995</v>
      </c>
      <c r="Q150" s="15">
        <v>79</v>
      </c>
      <c r="R150" s="10">
        <f t="shared" ref="R150" si="296">Q150*0.06</f>
        <v>4.74</v>
      </c>
      <c r="S150" s="35" t="s">
        <v>459</v>
      </c>
      <c r="T150" s="20">
        <f t="shared" si="266"/>
        <v>23.759999999999998</v>
      </c>
    </row>
    <row r="151" spans="1:20" ht="21.6" customHeight="1" x14ac:dyDescent="0.25">
      <c r="A151" s="30" t="s">
        <v>326</v>
      </c>
      <c r="B151" s="31" t="s">
        <v>327</v>
      </c>
      <c r="C151" s="7"/>
      <c r="D151" s="17"/>
      <c r="E151" s="15">
        <v>70</v>
      </c>
      <c r="F151" s="10">
        <f t="shared" si="262"/>
        <v>4.2</v>
      </c>
      <c r="G151" s="16"/>
      <c r="H151" s="16"/>
      <c r="I151" s="16"/>
      <c r="J151" s="16"/>
      <c r="K151" s="15">
        <v>93</v>
      </c>
      <c r="L151" s="10">
        <f t="shared" si="263"/>
        <v>5.58</v>
      </c>
      <c r="M151" s="15">
        <v>84</v>
      </c>
      <c r="N151" s="10">
        <f t="shared" si="263"/>
        <v>5.04</v>
      </c>
      <c r="O151" s="15">
        <v>86</v>
      </c>
      <c r="P151" s="10">
        <f t="shared" ref="P151" si="297">O151*0.06</f>
        <v>5.16</v>
      </c>
      <c r="Q151" s="15">
        <v>87</v>
      </c>
      <c r="R151" s="10">
        <f t="shared" ref="R151" si="298">Q151*0.06</f>
        <v>5.22</v>
      </c>
      <c r="S151" s="35" t="s">
        <v>475</v>
      </c>
      <c r="T151" s="20">
        <f t="shared" si="266"/>
        <v>25.2</v>
      </c>
    </row>
    <row r="152" spans="1:20" ht="21.6" customHeight="1" x14ac:dyDescent="0.25">
      <c r="A152" s="30" t="s">
        <v>328</v>
      </c>
      <c r="B152" s="31" t="s">
        <v>329</v>
      </c>
      <c r="C152" s="7"/>
      <c r="D152" s="17"/>
      <c r="E152" s="15">
        <v>69</v>
      </c>
      <c r="F152" s="10">
        <f t="shared" si="262"/>
        <v>4.1399999999999997</v>
      </c>
      <c r="G152" s="16"/>
      <c r="H152" s="16"/>
      <c r="I152" s="16"/>
      <c r="J152" s="16"/>
      <c r="K152" s="15">
        <v>88.5</v>
      </c>
      <c r="L152" s="10">
        <f t="shared" si="263"/>
        <v>5.31</v>
      </c>
      <c r="M152" s="15">
        <v>80</v>
      </c>
      <c r="N152" s="10">
        <f t="shared" si="263"/>
        <v>4.8</v>
      </c>
      <c r="O152" s="15">
        <v>86</v>
      </c>
      <c r="P152" s="10">
        <f t="shared" ref="P152" si="299">O152*0.06</f>
        <v>5.16</v>
      </c>
      <c r="Q152" s="15">
        <v>77</v>
      </c>
      <c r="R152" s="10">
        <f t="shared" ref="R152" si="300">Q152*0.06</f>
        <v>4.62</v>
      </c>
      <c r="S152" s="35" t="s">
        <v>476</v>
      </c>
      <c r="T152" s="20">
        <f t="shared" si="266"/>
        <v>24.03</v>
      </c>
    </row>
    <row r="153" spans="1:20" ht="21.6" customHeight="1" x14ac:dyDescent="0.25">
      <c r="A153" s="30" t="s">
        <v>330</v>
      </c>
      <c r="B153" s="31" t="s">
        <v>331</v>
      </c>
      <c r="C153" s="7"/>
      <c r="D153" s="17"/>
      <c r="E153" s="15">
        <v>69</v>
      </c>
      <c r="F153" s="10">
        <f t="shared" si="262"/>
        <v>4.1399999999999997</v>
      </c>
      <c r="G153" s="16"/>
      <c r="H153" s="16"/>
      <c r="I153" s="16"/>
      <c r="J153" s="16"/>
      <c r="K153" s="15">
        <v>90</v>
      </c>
      <c r="L153" s="10">
        <f t="shared" si="263"/>
        <v>5.3999999999999995</v>
      </c>
      <c r="M153" s="15">
        <v>87</v>
      </c>
      <c r="N153" s="10">
        <f t="shared" si="263"/>
        <v>5.22</v>
      </c>
      <c r="O153" s="15">
        <v>89</v>
      </c>
      <c r="P153" s="10">
        <f t="shared" ref="P153" si="301">O153*0.06</f>
        <v>5.34</v>
      </c>
      <c r="Q153" s="15">
        <v>84</v>
      </c>
      <c r="R153" s="10">
        <f t="shared" ref="R153" si="302">Q153*0.06</f>
        <v>5.04</v>
      </c>
      <c r="S153" s="35" t="s">
        <v>477</v>
      </c>
      <c r="T153" s="20">
        <f t="shared" si="266"/>
        <v>25.139999999999997</v>
      </c>
    </row>
    <row r="154" spans="1:20" ht="21.6" customHeight="1" x14ac:dyDescent="0.25">
      <c r="A154" s="30" t="s">
        <v>332</v>
      </c>
      <c r="B154" s="31" t="s">
        <v>333</v>
      </c>
      <c r="C154" s="7"/>
      <c r="D154" s="17"/>
      <c r="E154" s="15">
        <v>81</v>
      </c>
      <c r="F154" s="10">
        <f t="shared" si="262"/>
        <v>4.8599999999999994</v>
      </c>
      <c r="G154" s="16"/>
      <c r="H154" s="16"/>
      <c r="I154" s="16"/>
      <c r="J154" s="16"/>
      <c r="K154" s="15">
        <v>89</v>
      </c>
      <c r="L154" s="10">
        <f t="shared" si="263"/>
        <v>5.34</v>
      </c>
      <c r="M154" s="15">
        <v>86</v>
      </c>
      <c r="N154" s="10">
        <f t="shared" si="263"/>
        <v>5.16</v>
      </c>
      <c r="O154" s="15">
        <v>90</v>
      </c>
      <c r="P154" s="10">
        <f t="shared" ref="P154" si="303">O154*0.06</f>
        <v>5.3999999999999995</v>
      </c>
      <c r="Q154" s="15">
        <v>97</v>
      </c>
      <c r="R154" s="10">
        <f t="shared" ref="R154" si="304">Q154*0.06</f>
        <v>5.8199999999999994</v>
      </c>
      <c r="S154" s="35" t="s">
        <v>474</v>
      </c>
      <c r="T154" s="20">
        <f t="shared" si="266"/>
        <v>26.58</v>
      </c>
    </row>
    <row r="155" spans="1:20" ht="21.6" customHeight="1" x14ac:dyDescent="0.25">
      <c r="A155" s="30" t="s">
        <v>334</v>
      </c>
      <c r="B155" s="31" t="s">
        <v>335</v>
      </c>
      <c r="C155" s="7"/>
      <c r="D155" s="17"/>
      <c r="E155" s="15">
        <v>65</v>
      </c>
      <c r="F155" s="10">
        <f t="shared" si="262"/>
        <v>3.9</v>
      </c>
      <c r="G155" s="16"/>
      <c r="H155" s="16"/>
      <c r="I155" s="16"/>
      <c r="J155" s="16"/>
      <c r="K155" s="15">
        <v>88</v>
      </c>
      <c r="L155" s="10">
        <f t="shared" si="263"/>
        <v>5.2799999999999994</v>
      </c>
      <c r="M155" s="15">
        <v>83</v>
      </c>
      <c r="N155" s="10">
        <f t="shared" si="263"/>
        <v>4.9799999999999995</v>
      </c>
      <c r="O155" s="15">
        <v>84</v>
      </c>
      <c r="P155" s="10">
        <f t="shared" ref="P155" si="305">O155*0.06</f>
        <v>5.04</v>
      </c>
      <c r="Q155" s="15">
        <v>76</v>
      </c>
      <c r="R155" s="10">
        <f t="shared" ref="R155" si="306">Q155*0.06</f>
        <v>4.5599999999999996</v>
      </c>
      <c r="S155" s="35" t="s">
        <v>478</v>
      </c>
      <c r="T155" s="20">
        <f t="shared" si="266"/>
        <v>23.759999999999998</v>
      </c>
    </row>
    <row r="156" spans="1:20" ht="21.6" customHeight="1" x14ac:dyDescent="0.25">
      <c r="A156" s="30" t="s">
        <v>336</v>
      </c>
      <c r="B156" s="31" t="s">
        <v>337</v>
      </c>
      <c r="C156" s="7"/>
      <c r="D156" s="17"/>
      <c r="E156" s="15">
        <v>65</v>
      </c>
      <c r="F156" s="10">
        <f t="shared" si="262"/>
        <v>3.9</v>
      </c>
      <c r="G156" s="16"/>
      <c r="H156" s="16"/>
      <c r="I156" s="16"/>
      <c r="J156" s="16"/>
      <c r="K156" s="15">
        <v>88</v>
      </c>
      <c r="L156" s="10">
        <f t="shared" si="263"/>
        <v>5.2799999999999994</v>
      </c>
      <c r="M156" s="15">
        <v>79</v>
      </c>
      <c r="N156" s="10">
        <f t="shared" si="263"/>
        <v>4.74</v>
      </c>
      <c r="O156" s="15">
        <v>83</v>
      </c>
      <c r="P156" s="10">
        <f t="shared" ref="P156" si="307">O156*0.06</f>
        <v>4.9799999999999995</v>
      </c>
      <c r="Q156" s="15">
        <v>74</v>
      </c>
      <c r="R156" s="10">
        <f t="shared" ref="R156" si="308">Q156*0.06</f>
        <v>4.4399999999999995</v>
      </c>
      <c r="S156" s="35" t="s">
        <v>466</v>
      </c>
      <c r="T156" s="20">
        <f t="shared" si="266"/>
        <v>23.339999999999996</v>
      </c>
    </row>
    <row r="157" spans="1:20" ht="21.6" customHeight="1" x14ac:dyDescent="0.25">
      <c r="A157" s="30" t="s">
        <v>338</v>
      </c>
      <c r="B157" s="31" t="s">
        <v>339</v>
      </c>
      <c r="C157" s="7"/>
      <c r="D157" s="17"/>
      <c r="E157" s="15">
        <v>75</v>
      </c>
      <c r="F157" s="10">
        <f t="shared" si="262"/>
        <v>4.5</v>
      </c>
      <c r="G157" s="16"/>
      <c r="H157" s="16"/>
      <c r="I157" s="16"/>
      <c r="J157" s="16"/>
      <c r="K157" s="15">
        <v>88.5</v>
      </c>
      <c r="L157" s="10">
        <f t="shared" si="263"/>
        <v>5.31</v>
      </c>
      <c r="M157" s="15">
        <v>88</v>
      </c>
      <c r="N157" s="10">
        <f t="shared" si="263"/>
        <v>5.2799999999999994</v>
      </c>
      <c r="O157" s="15">
        <v>86</v>
      </c>
      <c r="P157" s="10">
        <f t="shared" ref="P157" si="309">O157*0.06</f>
        <v>5.16</v>
      </c>
      <c r="Q157" s="15">
        <v>78</v>
      </c>
      <c r="R157" s="10">
        <f t="shared" ref="R157" si="310">Q157*0.06</f>
        <v>4.68</v>
      </c>
      <c r="S157" s="35" t="s">
        <v>479</v>
      </c>
      <c r="T157" s="20">
        <f t="shared" si="266"/>
        <v>24.93</v>
      </c>
    </row>
    <row r="158" spans="1:20" ht="21.6" customHeight="1" x14ac:dyDescent="0.25">
      <c r="A158" s="30" t="s">
        <v>340</v>
      </c>
      <c r="B158" s="31" t="s">
        <v>341</v>
      </c>
      <c r="C158" s="7"/>
      <c r="D158" s="17"/>
      <c r="E158" s="15">
        <v>78</v>
      </c>
      <c r="F158" s="10">
        <f t="shared" si="262"/>
        <v>4.68</v>
      </c>
      <c r="G158" s="16"/>
      <c r="H158" s="16"/>
      <c r="I158" s="16"/>
      <c r="J158" s="16"/>
      <c r="K158" s="15">
        <v>88.5</v>
      </c>
      <c r="L158" s="10">
        <f t="shared" si="263"/>
        <v>5.31</v>
      </c>
      <c r="M158" s="15">
        <v>87</v>
      </c>
      <c r="N158" s="10">
        <f t="shared" si="263"/>
        <v>5.22</v>
      </c>
      <c r="O158" s="15">
        <v>83</v>
      </c>
      <c r="P158" s="10">
        <f t="shared" ref="P158" si="311">O158*0.06</f>
        <v>4.9799999999999995</v>
      </c>
      <c r="Q158" s="15">
        <v>82</v>
      </c>
      <c r="R158" s="10">
        <f t="shared" ref="R158" si="312">Q158*0.06</f>
        <v>4.92</v>
      </c>
      <c r="S158" s="35" t="s">
        <v>436</v>
      </c>
      <c r="T158" s="20">
        <f t="shared" si="266"/>
        <v>25.11</v>
      </c>
    </row>
    <row r="159" spans="1:20" ht="21.6" customHeight="1" x14ac:dyDescent="0.25">
      <c r="A159" s="30" t="s">
        <v>342</v>
      </c>
      <c r="B159" s="31" t="s">
        <v>343</v>
      </c>
      <c r="C159" s="7"/>
      <c r="D159" s="17"/>
      <c r="E159" s="15">
        <v>79</v>
      </c>
      <c r="F159" s="10">
        <f t="shared" si="262"/>
        <v>4.74</v>
      </c>
      <c r="G159" s="16"/>
      <c r="H159" s="16"/>
      <c r="I159" s="16"/>
      <c r="J159" s="16"/>
      <c r="K159" s="15">
        <v>92</v>
      </c>
      <c r="L159" s="10">
        <f t="shared" si="263"/>
        <v>5.52</v>
      </c>
      <c r="M159" s="15">
        <v>95</v>
      </c>
      <c r="N159" s="10">
        <f t="shared" si="263"/>
        <v>5.7</v>
      </c>
      <c r="O159" s="15">
        <v>88</v>
      </c>
      <c r="P159" s="10">
        <f t="shared" ref="P159" si="313">O159*0.06</f>
        <v>5.2799999999999994</v>
      </c>
      <c r="Q159" s="15">
        <v>92</v>
      </c>
      <c r="R159" s="10">
        <f t="shared" ref="R159" si="314">Q159*0.06</f>
        <v>5.52</v>
      </c>
      <c r="S159" s="35" t="s">
        <v>444</v>
      </c>
      <c r="T159" s="20">
        <f t="shared" si="266"/>
        <v>26.76</v>
      </c>
    </row>
    <row r="160" spans="1:20" ht="21.6" customHeight="1" x14ac:dyDescent="0.25">
      <c r="A160" s="30" t="s">
        <v>344</v>
      </c>
      <c r="B160" s="31" t="s">
        <v>345</v>
      </c>
      <c r="C160" s="7"/>
      <c r="D160" s="17"/>
      <c r="E160" s="15">
        <v>58</v>
      </c>
      <c r="F160" s="10">
        <f t="shared" si="262"/>
        <v>3.48</v>
      </c>
      <c r="G160" s="16"/>
      <c r="H160" s="16"/>
      <c r="I160" s="16"/>
      <c r="J160" s="16"/>
      <c r="K160" s="15">
        <v>93.5</v>
      </c>
      <c r="L160" s="10">
        <f t="shared" si="263"/>
        <v>5.6099999999999994</v>
      </c>
      <c r="M160" s="15">
        <v>87</v>
      </c>
      <c r="N160" s="10">
        <f t="shared" si="263"/>
        <v>5.22</v>
      </c>
      <c r="O160" s="15">
        <v>84</v>
      </c>
      <c r="P160" s="10">
        <f t="shared" ref="P160" si="315">O160*0.06</f>
        <v>5.04</v>
      </c>
      <c r="Q160" s="15">
        <v>88</v>
      </c>
      <c r="R160" s="10">
        <f t="shared" ref="R160" si="316">Q160*0.06</f>
        <v>5.2799999999999994</v>
      </c>
      <c r="S160" s="35" t="s">
        <v>480</v>
      </c>
      <c r="T160" s="20">
        <f t="shared" si="266"/>
        <v>24.629999999999995</v>
      </c>
    </row>
    <row r="161" spans="1:20" ht="21.6" customHeight="1" x14ac:dyDescent="0.25">
      <c r="A161" s="30" t="s">
        <v>346</v>
      </c>
      <c r="B161" s="31" t="s">
        <v>347</v>
      </c>
      <c r="C161" s="7"/>
      <c r="D161" s="17"/>
      <c r="E161" s="15">
        <v>62</v>
      </c>
      <c r="F161" s="10">
        <f t="shared" si="262"/>
        <v>3.7199999999999998</v>
      </c>
      <c r="G161" s="16"/>
      <c r="H161" s="16"/>
      <c r="I161" s="16"/>
      <c r="J161" s="16"/>
      <c r="K161" s="15">
        <v>89.5</v>
      </c>
      <c r="L161" s="10">
        <f t="shared" si="263"/>
        <v>5.37</v>
      </c>
      <c r="M161" s="15">
        <v>89</v>
      </c>
      <c r="N161" s="10">
        <f t="shared" si="263"/>
        <v>5.34</v>
      </c>
      <c r="O161" s="15">
        <v>83</v>
      </c>
      <c r="P161" s="10">
        <f t="shared" ref="P161" si="317">O161*0.06</f>
        <v>4.9799999999999995</v>
      </c>
      <c r="Q161" s="15">
        <v>78</v>
      </c>
      <c r="R161" s="10">
        <f t="shared" ref="R161" si="318">Q161*0.06</f>
        <v>4.68</v>
      </c>
      <c r="S161" s="35" t="s">
        <v>481</v>
      </c>
      <c r="T161" s="20">
        <f t="shared" si="266"/>
        <v>24.09</v>
      </c>
    </row>
    <row r="162" spans="1:20" ht="21.6" customHeight="1" x14ac:dyDescent="0.25">
      <c r="A162" s="30" t="s">
        <v>348</v>
      </c>
      <c r="B162" s="31" t="s">
        <v>349</v>
      </c>
      <c r="C162" s="7"/>
      <c r="D162" s="17"/>
      <c r="E162" s="15">
        <v>73</v>
      </c>
      <c r="F162" s="10">
        <f t="shared" si="262"/>
        <v>4.38</v>
      </c>
      <c r="G162" s="16"/>
      <c r="H162" s="16"/>
      <c r="I162" s="16"/>
      <c r="J162" s="16"/>
      <c r="K162" s="15">
        <v>93.5</v>
      </c>
      <c r="L162" s="10">
        <f t="shared" si="263"/>
        <v>5.6099999999999994</v>
      </c>
      <c r="M162" s="15">
        <v>83</v>
      </c>
      <c r="N162" s="10">
        <f t="shared" si="263"/>
        <v>4.9799999999999995</v>
      </c>
      <c r="O162" s="15">
        <v>80</v>
      </c>
      <c r="P162" s="10">
        <f t="shared" ref="P162" si="319">O162*0.06</f>
        <v>4.8</v>
      </c>
      <c r="Q162" s="15">
        <v>87</v>
      </c>
      <c r="R162" s="10">
        <f t="shared" ref="R162" si="320">Q162*0.06</f>
        <v>5.22</v>
      </c>
      <c r="S162" s="35" t="s">
        <v>482</v>
      </c>
      <c r="T162" s="20">
        <f t="shared" si="266"/>
        <v>24.99</v>
      </c>
    </row>
    <row r="163" spans="1:20" ht="21.6" customHeight="1" x14ac:dyDescent="0.25">
      <c r="A163" s="30" t="s">
        <v>350</v>
      </c>
      <c r="B163" s="31" t="s">
        <v>351</v>
      </c>
      <c r="C163" s="7"/>
      <c r="D163" s="17"/>
      <c r="E163" s="15">
        <v>81</v>
      </c>
      <c r="F163" s="10">
        <f t="shared" si="262"/>
        <v>4.8599999999999994</v>
      </c>
      <c r="G163" s="16"/>
      <c r="H163" s="16"/>
      <c r="I163" s="16"/>
      <c r="J163" s="16"/>
      <c r="K163" s="15">
        <v>88</v>
      </c>
      <c r="L163" s="10">
        <f t="shared" si="263"/>
        <v>5.2799999999999994</v>
      </c>
      <c r="M163" s="15">
        <v>89</v>
      </c>
      <c r="N163" s="10">
        <f t="shared" si="263"/>
        <v>5.34</v>
      </c>
      <c r="O163" s="15">
        <v>86</v>
      </c>
      <c r="P163" s="10">
        <f t="shared" ref="P163" si="321">O163*0.06</f>
        <v>5.16</v>
      </c>
      <c r="Q163" s="15">
        <v>86</v>
      </c>
      <c r="R163" s="10">
        <f t="shared" ref="R163" si="322">Q163*0.06</f>
        <v>5.16</v>
      </c>
      <c r="S163" s="35" t="s">
        <v>483</v>
      </c>
      <c r="T163" s="20">
        <f t="shared" si="266"/>
        <v>25.8</v>
      </c>
    </row>
    <row r="164" spans="1:20" ht="21.6" customHeight="1" x14ac:dyDescent="0.25">
      <c r="A164" s="30" t="s">
        <v>352</v>
      </c>
      <c r="B164" s="31" t="s">
        <v>353</v>
      </c>
      <c r="C164" s="7"/>
      <c r="D164" s="17"/>
      <c r="E164" s="15">
        <v>75</v>
      </c>
      <c r="F164" s="10">
        <f t="shared" si="262"/>
        <v>4.5</v>
      </c>
      <c r="G164" s="16"/>
      <c r="H164" s="16"/>
      <c r="I164" s="16"/>
      <c r="J164" s="16"/>
      <c r="K164" s="15">
        <v>88.5</v>
      </c>
      <c r="L164" s="10">
        <f t="shared" si="263"/>
        <v>5.31</v>
      </c>
      <c r="M164" s="15">
        <v>87</v>
      </c>
      <c r="N164" s="10">
        <f t="shared" si="263"/>
        <v>5.22</v>
      </c>
      <c r="O164" s="15">
        <v>87</v>
      </c>
      <c r="P164" s="10">
        <f t="shared" ref="P164" si="323">O164*0.06</f>
        <v>5.22</v>
      </c>
      <c r="Q164" s="15">
        <v>76</v>
      </c>
      <c r="R164" s="10">
        <f t="shared" ref="R164" si="324">Q164*0.06</f>
        <v>4.5599999999999996</v>
      </c>
      <c r="S164" s="35" t="s">
        <v>450</v>
      </c>
      <c r="T164" s="20">
        <f t="shared" si="266"/>
        <v>24.809999999999995</v>
      </c>
    </row>
    <row r="165" spans="1:20" ht="21.6" customHeight="1" x14ac:dyDescent="0.25">
      <c r="A165" s="30" t="s">
        <v>354</v>
      </c>
      <c r="B165" s="31" t="s">
        <v>355</v>
      </c>
      <c r="C165" s="7"/>
      <c r="D165" s="17"/>
      <c r="E165" s="15">
        <v>82</v>
      </c>
      <c r="F165" s="10">
        <f t="shared" si="262"/>
        <v>4.92</v>
      </c>
      <c r="G165" s="16"/>
      <c r="H165" s="16"/>
      <c r="I165" s="16"/>
      <c r="J165" s="16"/>
      <c r="K165" s="15">
        <v>89</v>
      </c>
      <c r="L165" s="10">
        <f t="shared" si="263"/>
        <v>5.34</v>
      </c>
      <c r="M165" s="15">
        <v>92</v>
      </c>
      <c r="N165" s="10">
        <f t="shared" si="263"/>
        <v>5.52</v>
      </c>
      <c r="O165" s="15">
        <v>87</v>
      </c>
      <c r="P165" s="10">
        <f t="shared" ref="P165" si="325">O165*0.06</f>
        <v>5.22</v>
      </c>
      <c r="Q165" s="15">
        <v>85</v>
      </c>
      <c r="R165" s="10">
        <f t="shared" ref="R165" si="326">Q165*0.06</f>
        <v>5.0999999999999996</v>
      </c>
      <c r="S165" s="35" t="s">
        <v>484</v>
      </c>
      <c r="T165" s="20">
        <f t="shared" si="266"/>
        <v>26.1</v>
      </c>
    </row>
    <row r="166" spans="1:20" ht="21.6" customHeight="1" x14ac:dyDescent="0.25">
      <c r="A166" s="30" t="s">
        <v>356</v>
      </c>
      <c r="B166" s="31" t="s">
        <v>357</v>
      </c>
      <c r="C166" s="7"/>
      <c r="D166" s="17"/>
      <c r="E166" s="15">
        <v>65</v>
      </c>
      <c r="F166" s="10">
        <f t="shared" si="262"/>
        <v>3.9</v>
      </c>
      <c r="G166" s="16"/>
      <c r="H166" s="16"/>
      <c r="I166" s="16"/>
      <c r="J166" s="16"/>
      <c r="K166" s="15">
        <v>91</v>
      </c>
      <c r="L166" s="10">
        <f t="shared" si="263"/>
        <v>5.46</v>
      </c>
      <c r="M166" s="15">
        <v>91</v>
      </c>
      <c r="N166" s="10">
        <f t="shared" si="263"/>
        <v>5.46</v>
      </c>
      <c r="O166" s="15">
        <v>84</v>
      </c>
      <c r="P166" s="10">
        <f t="shared" ref="P166" si="327">O166*0.06</f>
        <v>5.04</v>
      </c>
      <c r="Q166" s="15">
        <v>76</v>
      </c>
      <c r="R166" s="10">
        <f t="shared" ref="R166" si="328">Q166*0.06</f>
        <v>4.5599999999999996</v>
      </c>
      <c r="S166" s="35" t="s">
        <v>485</v>
      </c>
      <c r="T166" s="20">
        <f t="shared" si="266"/>
        <v>24.419999999999998</v>
      </c>
    </row>
    <row r="167" spans="1:20" ht="21.6" customHeight="1" x14ac:dyDescent="0.25">
      <c r="A167" s="30" t="s">
        <v>358</v>
      </c>
      <c r="B167" s="31" t="s">
        <v>359</v>
      </c>
      <c r="C167" s="7"/>
      <c r="D167" s="17"/>
      <c r="E167" s="15">
        <v>68</v>
      </c>
      <c r="F167" s="10">
        <f t="shared" si="262"/>
        <v>4.08</v>
      </c>
      <c r="G167" s="16"/>
      <c r="H167" s="16"/>
      <c r="I167" s="16"/>
      <c r="J167" s="16"/>
      <c r="K167" s="15">
        <v>92</v>
      </c>
      <c r="L167" s="10">
        <f t="shared" si="263"/>
        <v>5.52</v>
      </c>
      <c r="M167" s="15">
        <v>82</v>
      </c>
      <c r="N167" s="10">
        <f t="shared" si="263"/>
        <v>4.92</v>
      </c>
      <c r="O167" s="15">
        <v>82</v>
      </c>
      <c r="P167" s="10">
        <f t="shared" ref="P167" si="329">O167*0.06</f>
        <v>4.92</v>
      </c>
      <c r="Q167" s="15">
        <v>75</v>
      </c>
      <c r="R167" s="10">
        <f t="shared" ref="R167" si="330">Q167*0.06</f>
        <v>4.5</v>
      </c>
      <c r="S167" s="35" t="s">
        <v>453</v>
      </c>
      <c r="T167" s="20">
        <f t="shared" si="266"/>
        <v>23.939999999999998</v>
      </c>
    </row>
    <row r="168" spans="1:20" ht="21.6" customHeight="1" x14ac:dyDescent="0.25">
      <c r="A168" s="30" t="s">
        <v>360</v>
      </c>
      <c r="B168" s="31" t="s">
        <v>361</v>
      </c>
      <c r="C168" s="7"/>
      <c r="D168" s="17"/>
      <c r="E168" s="15">
        <v>64</v>
      </c>
      <c r="F168" s="10">
        <f t="shared" si="262"/>
        <v>3.84</v>
      </c>
      <c r="G168" s="16"/>
      <c r="H168" s="16"/>
      <c r="I168" s="16"/>
      <c r="J168" s="16"/>
      <c r="K168" s="15">
        <v>89</v>
      </c>
      <c r="L168" s="10">
        <f t="shared" si="263"/>
        <v>5.34</v>
      </c>
      <c r="M168" s="15">
        <v>86</v>
      </c>
      <c r="N168" s="10">
        <f t="shared" si="263"/>
        <v>5.16</v>
      </c>
      <c r="O168" s="15">
        <v>87</v>
      </c>
      <c r="P168" s="10">
        <f t="shared" ref="P168" si="331">O168*0.06</f>
        <v>5.22</v>
      </c>
      <c r="Q168" s="15">
        <v>75</v>
      </c>
      <c r="R168" s="10">
        <f t="shared" ref="R168" si="332">Q168*0.06</f>
        <v>4.5</v>
      </c>
      <c r="S168" s="35" t="s">
        <v>486</v>
      </c>
      <c r="T168" s="20">
        <f t="shared" si="266"/>
        <v>24.06</v>
      </c>
    </row>
    <row r="169" spans="1:20" ht="21.6" customHeight="1" x14ac:dyDescent="0.25">
      <c r="A169" s="30" t="s">
        <v>362</v>
      </c>
      <c r="B169" s="31" t="s">
        <v>363</v>
      </c>
      <c r="C169" s="7"/>
      <c r="D169" s="17"/>
      <c r="E169" s="15">
        <v>80</v>
      </c>
      <c r="F169" s="10">
        <f t="shared" si="262"/>
        <v>4.8</v>
      </c>
      <c r="G169" s="16"/>
      <c r="H169" s="16"/>
      <c r="I169" s="16"/>
      <c r="J169" s="16"/>
      <c r="K169" s="15">
        <v>91.5</v>
      </c>
      <c r="L169" s="10">
        <f t="shared" si="263"/>
        <v>5.49</v>
      </c>
      <c r="M169" s="15">
        <v>87</v>
      </c>
      <c r="N169" s="10">
        <f t="shared" si="263"/>
        <v>5.22</v>
      </c>
      <c r="O169" s="15">
        <v>86</v>
      </c>
      <c r="P169" s="10">
        <f t="shared" ref="P169" si="333">O169*0.06</f>
        <v>5.16</v>
      </c>
      <c r="Q169" s="15">
        <v>94</v>
      </c>
      <c r="R169" s="10">
        <f t="shared" ref="R169" si="334">Q169*0.06</f>
        <v>5.64</v>
      </c>
      <c r="S169" s="35" t="s">
        <v>440</v>
      </c>
      <c r="T169" s="20">
        <f t="shared" si="266"/>
        <v>26.31</v>
      </c>
    </row>
    <row r="170" spans="1:20" ht="21.6" customHeight="1" x14ac:dyDescent="0.25">
      <c r="A170" s="30" t="s">
        <v>364</v>
      </c>
      <c r="B170" s="31" t="s">
        <v>365</v>
      </c>
      <c r="C170" s="7"/>
      <c r="D170" s="17"/>
      <c r="E170" s="15">
        <v>67</v>
      </c>
      <c r="F170" s="10">
        <f t="shared" si="262"/>
        <v>4.0199999999999996</v>
      </c>
      <c r="G170" s="16"/>
      <c r="H170" s="16"/>
      <c r="I170" s="16"/>
      <c r="J170" s="16"/>
      <c r="K170" s="15">
        <v>89</v>
      </c>
      <c r="L170" s="10">
        <f t="shared" si="263"/>
        <v>5.34</v>
      </c>
      <c r="M170" s="15">
        <v>83</v>
      </c>
      <c r="N170" s="10">
        <f t="shared" si="263"/>
        <v>4.9799999999999995</v>
      </c>
      <c r="O170" s="15">
        <v>83</v>
      </c>
      <c r="P170" s="10">
        <f t="shared" ref="P170" si="335">O170*0.06</f>
        <v>4.9799999999999995</v>
      </c>
      <c r="Q170" s="15">
        <v>82</v>
      </c>
      <c r="R170" s="10">
        <f t="shared" ref="R170" si="336">Q170*0.06</f>
        <v>4.92</v>
      </c>
      <c r="S170" s="35" t="s">
        <v>440</v>
      </c>
      <c r="T170" s="20">
        <f t="shared" si="266"/>
        <v>24.240000000000002</v>
      </c>
    </row>
    <row r="171" spans="1:20" ht="21.6" customHeight="1" x14ac:dyDescent="0.25">
      <c r="A171" s="30" t="s">
        <v>366</v>
      </c>
      <c r="B171" s="31" t="s">
        <v>367</v>
      </c>
      <c r="C171" s="7"/>
      <c r="D171" s="17"/>
      <c r="E171" s="15">
        <v>64</v>
      </c>
      <c r="F171" s="10">
        <f t="shared" si="262"/>
        <v>3.84</v>
      </c>
      <c r="G171" s="16"/>
      <c r="H171" s="16"/>
      <c r="I171" s="16"/>
      <c r="J171" s="16"/>
      <c r="K171" s="15">
        <v>89.5</v>
      </c>
      <c r="L171" s="10">
        <f t="shared" si="263"/>
        <v>5.37</v>
      </c>
      <c r="M171" s="15">
        <v>88</v>
      </c>
      <c r="N171" s="10">
        <f t="shared" si="263"/>
        <v>5.2799999999999994</v>
      </c>
      <c r="O171" s="15">
        <v>87</v>
      </c>
      <c r="P171" s="10">
        <f t="shared" ref="P171" si="337">O171*0.06</f>
        <v>5.22</v>
      </c>
      <c r="Q171" s="15">
        <v>78</v>
      </c>
      <c r="R171" s="10">
        <f t="shared" ref="R171" si="338">Q171*0.06</f>
        <v>4.68</v>
      </c>
      <c r="S171" s="35" t="s">
        <v>487</v>
      </c>
      <c r="T171" s="20">
        <f t="shared" si="266"/>
        <v>24.39</v>
      </c>
    </row>
    <row r="172" spans="1:20" ht="21.6" customHeight="1" x14ac:dyDescent="0.25">
      <c r="A172" s="30" t="s">
        <v>368</v>
      </c>
      <c r="B172" s="31" t="s">
        <v>369</v>
      </c>
      <c r="C172" s="7"/>
      <c r="D172" s="17"/>
      <c r="E172" s="15">
        <v>70</v>
      </c>
      <c r="F172" s="10">
        <f t="shared" si="262"/>
        <v>4.2</v>
      </c>
      <c r="G172" s="16"/>
      <c r="H172" s="16"/>
      <c r="I172" s="16"/>
      <c r="J172" s="16"/>
      <c r="K172" s="15">
        <v>93</v>
      </c>
      <c r="L172" s="10">
        <f t="shared" si="263"/>
        <v>5.58</v>
      </c>
      <c r="M172" s="15">
        <v>87</v>
      </c>
      <c r="N172" s="10">
        <f t="shared" si="263"/>
        <v>5.22</v>
      </c>
      <c r="O172" s="15">
        <v>88</v>
      </c>
      <c r="P172" s="10">
        <f t="shared" ref="P172" si="339">O172*0.06</f>
        <v>5.2799999999999994</v>
      </c>
      <c r="Q172" s="15">
        <v>82</v>
      </c>
      <c r="R172" s="10">
        <f t="shared" ref="R172" si="340">Q172*0.06</f>
        <v>4.92</v>
      </c>
      <c r="S172" s="35" t="s">
        <v>436</v>
      </c>
      <c r="T172" s="20">
        <f t="shared" si="266"/>
        <v>25.200000000000003</v>
      </c>
    </row>
    <row r="173" spans="1:20" ht="21.6" customHeight="1" x14ac:dyDescent="0.25">
      <c r="A173" s="30" t="s">
        <v>370</v>
      </c>
      <c r="B173" s="31" t="s">
        <v>371</v>
      </c>
      <c r="C173" s="7"/>
      <c r="D173" s="17"/>
      <c r="E173" s="15">
        <v>68</v>
      </c>
      <c r="F173" s="10">
        <f t="shared" si="262"/>
        <v>4.08</v>
      </c>
      <c r="G173" s="16"/>
      <c r="H173" s="16"/>
      <c r="I173" s="16"/>
      <c r="J173" s="16"/>
      <c r="K173" s="15">
        <v>90.5</v>
      </c>
      <c r="L173" s="10">
        <f t="shared" si="263"/>
        <v>5.43</v>
      </c>
      <c r="M173" s="15">
        <v>90</v>
      </c>
      <c r="N173" s="10">
        <f t="shared" si="263"/>
        <v>5.3999999999999995</v>
      </c>
      <c r="O173" s="15">
        <v>87</v>
      </c>
      <c r="P173" s="10">
        <f t="shared" ref="P173" si="341">O173*0.06</f>
        <v>5.22</v>
      </c>
      <c r="Q173" s="15">
        <v>76</v>
      </c>
      <c r="R173" s="10">
        <f t="shared" ref="R173" si="342">Q173*0.06</f>
        <v>4.5599999999999996</v>
      </c>
      <c r="S173" s="35" t="s">
        <v>479</v>
      </c>
      <c r="T173" s="20">
        <f t="shared" si="266"/>
        <v>24.689999999999998</v>
      </c>
    </row>
    <row r="174" spans="1:20" ht="21.6" customHeight="1" x14ac:dyDescent="0.25">
      <c r="A174" s="30" t="s">
        <v>372</v>
      </c>
      <c r="B174" s="31" t="s">
        <v>373</v>
      </c>
      <c r="C174" s="7"/>
      <c r="D174" s="17"/>
      <c r="E174" s="15">
        <v>77</v>
      </c>
      <c r="F174" s="10">
        <f t="shared" si="262"/>
        <v>4.62</v>
      </c>
      <c r="G174" s="16"/>
      <c r="H174" s="16"/>
      <c r="I174" s="16"/>
      <c r="J174" s="16"/>
      <c r="K174" s="15">
        <v>89.5</v>
      </c>
      <c r="L174" s="10">
        <f t="shared" si="263"/>
        <v>5.37</v>
      </c>
      <c r="M174" s="15">
        <v>92</v>
      </c>
      <c r="N174" s="10">
        <f t="shared" si="263"/>
        <v>5.52</v>
      </c>
      <c r="O174" s="15">
        <v>88</v>
      </c>
      <c r="P174" s="10">
        <f t="shared" ref="P174" si="343">O174*0.06</f>
        <v>5.2799999999999994</v>
      </c>
      <c r="Q174" s="15">
        <v>78</v>
      </c>
      <c r="R174" s="10">
        <f t="shared" ref="R174" si="344">Q174*0.06</f>
        <v>4.68</v>
      </c>
      <c r="S174" s="35" t="s">
        <v>450</v>
      </c>
      <c r="T174" s="20">
        <f t="shared" si="266"/>
        <v>25.47</v>
      </c>
    </row>
    <row r="175" spans="1:20" ht="21.6" customHeight="1" x14ac:dyDescent="0.25">
      <c r="A175" s="30" t="s">
        <v>374</v>
      </c>
      <c r="B175" s="31" t="s">
        <v>375</v>
      </c>
      <c r="C175" s="7"/>
      <c r="D175" s="17"/>
      <c r="E175" s="15">
        <v>60</v>
      </c>
      <c r="F175" s="10">
        <f t="shared" si="262"/>
        <v>3.5999999999999996</v>
      </c>
      <c r="G175" s="16"/>
      <c r="H175" s="16"/>
      <c r="I175" s="16"/>
      <c r="J175" s="16"/>
      <c r="K175" s="15">
        <v>90</v>
      </c>
      <c r="L175" s="10">
        <f t="shared" si="263"/>
        <v>5.3999999999999995</v>
      </c>
      <c r="M175" s="15">
        <v>90</v>
      </c>
      <c r="N175" s="10">
        <f t="shared" si="263"/>
        <v>5.3999999999999995</v>
      </c>
      <c r="O175" s="15">
        <v>84</v>
      </c>
      <c r="P175" s="10">
        <f t="shared" ref="P175" si="345">O175*0.06</f>
        <v>5.04</v>
      </c>
      <c r="Q175" s="15">
        <v>95</v>
      </c>
      <c r="R175" s="10">
        <f t="shared" ref="R175" si="346">Q175*0.06</f>
        <v>5.7</v>
      </c>
      <c r="S175" s="35" t="s">
        <v>440</v>
      </c>
      <c r="T175" s="20">
        <f t="shared" si="266"/>
        <v>25.139999999999997</v>
      </c>
    </row>
    <row r="176" spans="1:20" ht="21.6" customHeight="1" x14ac:dyDescent="0.25">
      <c r="A176" s="30" t="s">
        <v>376</v>
      </c>
      <c r="B176" s="31" t="s">
        <v>377</v>
      </c>
      <c r="C176" s="7"/>
      <c r="D176" s="17"/>
      <c r="E176" s="15">
        <v>66</v>
      </c>
      <c r="F176" s="10">
        <f t="shared" si="262"/>
        <v>3.96</v>
      </c>
      <c r="G176" s="16"/>
      <c r="H176" s="16"/>
      <c r="I176" s="16"/>
      <c r="J176" s="16"/>
      <c r="K176" s="15">
        <v>90</v>
      </c>
      <c r="L176" s="10">
        <f t="shared" si="263"/>
        <v>5.3999999999999995</v>
      </c>
      <c r="M176" s="15">
        <v>82</v>
      </c>
      <c r="N176" s="10">
        <f t="shared" si="263"/>
        <v>4.92</v>
      </c>
      <c r="O176" s="15">
        <v>88</v>
      </c>
      <c r="P176" s="10">
        <f t="shared" ref="P176" si="347">O176*0.06</f>
        <v>5.2799999999999994</v>
      </c>
      <c r="Q176" s="15">
        <v>82</v>
      </c>
      <c r="R176" s="10">
        <f t="shared" ref="R176" si="348">Q176*0.06</f>
        <v>4.92</v>
      </c>
      <c r="S176" s="35" t="s">
        <v>486</v>
      </c>
      <c r="T176" s="20">
        <f t="shared" si="266"/>
        <v>24.479999999999997</v>
      </c>
    </row>
    <row r="177" spans="1:20" ht="21.6" customHeight="1" x14ac:dyDescent="0.25">
      <c r="A177" s="30" t="s">
        <v>378</v>
      </c>
      <c r="B177" s="31" t="s">
        <v>379</v>
      </c>
      <c r="C177" s="7"/>
      <c r="D177" s="17"/>
      <c r="E177" s="15">
        <v>62</v>
      </c>
      <c r="F177" s="10">
        <f t="shared" si="262"/>
        <v>3.7199999999999998</v>
      </c>
      <c r="G177" s="16"/>
      <c r="H177" s="16"/>
      <c r="I177" s="16"/>
      <c r="J177" s="16"/>
      <c r="K177" s="15">
        <v>90</v>
      </c>
      <c r="L177" s="10">
        <f t="shared" si="263"/>
        <v>5.3999999999999995</v>
      </c>
      <c r="M177" s="15">
        <v>80</v>
      </c>
      <c r="N177" s="10">
        <f t="shared" si="263"/>
        <v>4.8</v>
      </c>
      <c r="O177" s="15">
        <v>84</v>
      </c>
      <c r="P177" s="10">
        <f t="shared" ref="P177" si="349">O177*0.06</f>
        <v>5.04</v>
      </c>
      <c r="Q177" s="15">
        <v>85</v>
      </c>
      <c r="R177" s="10">
        <f t="shared" ref="R177" si="350">Q177*0.06</f>
        <v>5.0999999999999996</v>
      </c>
      <c r="S177" s="35" t="s">
        <v>450</v>
      </c>
      <c r="T177" s="20">
        <f t="shared" si="266"/>
        <v>24.059999999999995</v>
      </c>
    </row>
    <row r="178" spans="1:20" ht="21.6" customHeight="1" x14ac:dyDescent="0.25">
      <c r="A178" s="30" t="s">
        <v>380</v>
      </c>
      <c r="B178" s="31" t="s">
        <v>381</v>
      </c>
      <c r="C178" s="7"/>
      <c r="D178" s="17"/>
      <c r="E178" s="15">
        <v>73</v>
      </c>
      <c r="F178" s="10">
        <f t="shared" si="262"/>
        <v>4.38</v>
      </c>
      <c r="G178" s="16"/>
      <c r="H178" s="16"/>
      <c r="I178" s="16"/>
      <c r="J178" s="16"/>
      <c r="K178" s="15">
        <v>92.5</v>
      </c>
      <c r="L178" s="10">
        <f t="shared" si="263"/>
        <v>5.55</v>
      </c>
      <c r="M178" s="15">
        <v>91</v>
      </c>
      <c r="N178" s="10">
        <f t="shared" si="263"/>
        <v>5.46</v>
      </c>
      <c r="O178" s="15">
        <v>86</v>
      </c>
      <c r="P178" s="10">
        <f t="shared" ref="P178" si="351">O178*0.06</f>
        <v>5.16</v>
      </c>
      <c r="Q178" s="15">
        <v>80</v>
      </c>
      <c r="R178" s="10">
        <f t="shared" ref="R178" si="352">Q178*0.06</f>
        <v>4.8</v>
      </c>
      <c r="S178" s="35" t="s">
        <v>440</v>
      </c>
      <c r="T178" s="20">
        <f t="shared" si="266"/>
        <v>25.35</v>
      </c>
    </row>
    <row r="179" spans="1:20" ht="21.6" customHeight="1" x14ac:dyDescent="0.25"/>
    <row r="180" spans="1:20" ht="21.6" customHeight="1" x14ac:dyDescent="0.25"/>
    <row r="181" spans="1:20" ht="21.6" customHeight="1" x14ac:dyDescent="0.25"/>
    <row r="182" spans="1:20" ht="21.6" customHeight="1" x14ac:dyDescent="0.25"/>
    <row r="183" spans="1:20" ht="21.6" customHeight="1" x14ac:dyDescent="0.25"/>
    <row r="184" spans="1:20" ht="21.6" customHeight="1" x14ac:dyDescent="0.25"/>
    <row r="185" spans="1:20" ht="21.6" customHeight="1" x14ac:dyDescent="0.25"/>
    <row r="186" spans="1:20" ht="21.6" customHeight="1" x14ac:dyDescent="0.25"/>
    <row r="187" spans="1:20" ht="21.6" customHeight="1" x14ac:dyDescent="0.25"/>
    <row r="188" spans="1:20" ht="21.6" customHeight="1" x14ac:dyDescent="0.25"/>
    <row r="189" spans="1:20" ht="21.6" customHeight="1" x14ac:dyDescent="0.25"/>
    <row r="190" spans="1:20" ht="21.6" customHeight="1" x14ac:dyDescent="0.25"/>
    <row r="191" spans="1:20" ht="21.6" customHeight="1" x14ac:dyDescent="0.25"/>
    <row r="192" spans="1:20" ht="21.6" customHeight="1" x14ac:dyDescent="0.25"/>
    <row r="193" ht="21.6" customHeight="1" x14ac:dyDescent="0.25"/>
    <row r="194" ht="21.6" customHeight="1" x14ac:dyDescent="0.25"/>
    <row r="195" ht="21.6" customHeight="1" x14ac:dyDescent="0.25"/>
    <row r="196" ht="21.6" customHeight="1" x14ac:dyDescent="0.25"/>
    <row r="197" ht="21.6" customHeight="1" x14ac:dyDescent="0.25"/>
    <row r="198" ht="21.6" customHeight="1" x14ac:dyDescent="0.25"/>
    <row r="199" ht="21.6" customHeight="1" x14ac:dyDescent="0.25"/>
    <row r="200" ht="21.6" customHeight="1" x14ac:dyDescent="0.25"/>
    <row r="201" ht="21.6" customHeight="1" x14ac:dyDescent="0.25"/>
    <row r="202" ht="21.6" customHeight="1" x14ac:dyDescent="0.25"/>
    <row r="203" ht="21.6" customHeight="1" x14ac:dyDescent="0.25"/>
    <row r="204" ht="21.6" customHeight="1" x14ac:dyDescent="0.25"/>
    <row r="205" ht="21.6" customHeight="1" x14ac:dyDescent="0.25"/>
    <row r="206" ht="21.6" customHeight="1" x14ac:dyDescent="0.25"/>
    <row r="207" ht="21.6" customHeight="1" x14ac:dyDescent="0.25"/>
    <row r="208" ht="21.6" customHeight="1" x14ac:dyDescent="0.25"/>
    <row r="209" ht="21.6" customHeight="1" x14ac:dyDescent="0.25"/>
    <row r="210" ht="21.6" customHeight="1" x14ac:dyDescent="0.25"/>
    <row r="211" ht="21.6" customHeight="1" x14ac:dyDescent="0.25"/>
    <row r="212" ht="21.6" customHeight="1" x14ac:dyDescent="0.25"/>
    <row r="213" ht="21.6" customHeight="1" x14ac:dyDescent="0.25"/>
    <row r="214" ht="21.6" customHeight="1" x14ac:dyDescent="0.25"/>
    <row r="215" ht="21.6" customHeight="1" x14ac:dyDescent="0.25"/>
    <row r="216" ht="21.6" customHeight="1" x14ac:dyDescent="0.25"/>
    <row r="217" ht="21.6" customHeight="1" x14ac:dyDescent="0.25"/>
    <row r="218" ht="21.6" customHeight="1" x14ac:dyDescent="0.25"/>
    <row r="219" ht="21.6" customHeight="1" x14ac:dyDescent="0.25"/>
    <row r="220" ht="21.6" customHeight="1" x14ac:dyDescent="0.25"/>
    <row r="221" ht="21.6" customHeight="1" x14ac:dyDescent="0.25"/>
    <row r="222" ht="21.6" customHeight="1" x14ac:dyDescent="0.25"/>
    <row r="223" ht="21.6" customHeight="1" x14ac:dyDescent="0.25"/>
    <row r="224" ht="21.6" customHeight="1" x14ac:dyDescent="0.25"/>
    <row r="225" ht="21.6" customHeight="1" x14ac:dyDescent="0.25"/>
    <row r="226" ht="21.6" customHeight="1" x14ac:dyDescent="0.25"/>
    <row r="227" ht="21.6" customHeight="1" x14ac:dyDescent="0.25"/>
    <row r="228" ht="21.6" customHeight="1" x14ac:dyDescent="0.25"/>
    <row r="229" ht="21.6" customHeight="1" x14ac:dyDescent="0.25"/>
    <row r="230" ht="21.6" customHeight="1" x14ac:dyDescent="0.25"/>
    <row r="231" ht="21.6" customHeight="1" x14ac:dyDescent="0.25"/>
    <row r="232" ht="21.6" customHeight="1" x14ac:dyDescent="0.25"/>
    <row r="233" ht="21.6" customHeight="1" x14ac:dyDescent="0.25"/>
    <row r="234" ht="21.6" customHeight="1" x14ac:dyDescent="0.25"/>
    <row r="235" ht="21.6" customHeight="1" x14ac:dyDescent="0.25"/>
    <row r="236" ht="21.6" customHeight="1" x14ac:dyDescent="0.25"/>
    <row r="237" ht="21.6" customHeight="1" x14ac:dyDescent="0.25"/>
    <row r="238" ht="21.6" customHeight="1" x14ac:dyDescent="0.25"/>
    <row r="239" ht="21.6" customHeight="1" x14ac:dyDescent="0.25"/>
    <row r="240" ht="21.6" customHeight="1" x14ac:dyDescent="0.25"/>
    <row r="241" ht="21.6" customHeight="1" x14ac:dyDescent="0.25"/>
  </sheetData>
  <mergeCells count="11">
    <mergeCell ref="S4:S5"/>
    <mergeCell ref="A4:A5"/>
    <mergeCell ref="B4:B5"/>
    <mergeCell ref="C4:D4"/>
    <mergeCell ref="E4:F4"/>
    <mergeCell ref="A2:R2"/>
    <mergeCell ref="K4:L4"/>
    <mergeCell ref="M4:N4"/>
    <mergeCell ref="O4:P4"/>
    <mergeCell ref="Q4:R4"/>
    <mergeCell ref="G4:J4"/>
  </mergeCells>
  <phoneticPr fontId="2" type="noConversion"/>
  <hyperlinks>
    <hyperlink ref="B6" r:id="rId1" tooltip="我城No.001 菲林日记·大理" display="http://letsfilm.org/archives/32025"/>
    <hyperlink ref="B7" r:id="rId2" tooltip="我城No.002 伏尔泰的安纳西" display="http://letsfilm.org/archives/32080"/>
    <hyperlink ref="B8" r:id="rId3" tooltip="我城No.003 连城" display="http://letsfilm.org/archives/32140"/>
    <hyperlink ref="B9" r:id="rId4" tooltip="我城No.004 我在台北遇见你" display="http://letsfilm.org/archives/32449"/>
    <hyperlink ref="B10" r:id="rId5" tooltip="我城No.005 Morning Shanghai City" display="http://letsfilm.org/archives/33545"/>
    <hyperlink ref="B11" r:id="rId6" tooltip="我城No.006 过往的欧洲记忆之米兰城" display="http://letsfilm.org/archives/33627"/>
    <hyperlink ref="B12" r:id="rId7" tooltip="我城No.007 过往的欧洲记忆之法兰克福" display="http://letsfilm.org/archives/33671"/>
    <hyperlink ref="B13" r:id="rId8" tooltip="我城No.008 过往的欧洲记忆之罗马" display="http://letsfilm.org/archives/33685"/>
    <hyperlink ref="B14" r:id="rId9" tooltip="我城No.009 沪上记忆" display="http://letsfilm.org/archives/33839"/>
    <hyperlink ref="B15" r:id="rId10" tooltip="我城No.010 即将逝去的十八梯，即将陌生的重庆" display="http://letsfilm.org/archives/33881"/>
    <hyperlink ref="B16" r:id="rId11" tooltip="我城No.011 从前慢" display="http://letsfilm.org/archives/33880"/>
    <hyperlink ref="B17" r:id="rId12" tooltip="我城No.012 大城市 小人物" display="http://letsfilm.org/archives/33720"/>
    <hyperlink ref="B18" r:id="rId13" tooltip="我城No.013 关于故乡关于春节" display="http://letsfilm.org/archives/33768"/>
    <hyperlink ref="B19" r:id="rId14" tooltip="我城No.014 那年没有雾霾的成都。" display="http://letsfilm.org/archives/33927"/>
    <hyperlink ref="B20" r:id="rId15" tooltip="我城No.015 我在这里只为有你" display="http://letsfilm.org/archives/33906"/>
    <hyperlink ref="B21" r:id="rId16" tooltip="我城No.016 印像厦门" display="http://letsfilm.org/archives/34037"/>
    <hyperlink ref="B22" r:id="rId17" tooltip="我城No.017 一个人的青岛" display="http://letsfilm.org/archives/34193"/>
    <hyperlink ref="B23" r:id="rId18" tooltip="我城No.018 当繁华褪去" display="http://letsfilm.org/archives/34210"/>
    <hyperlink ref="B24" r:id="rId19" tooltip="我城No.019 望不尽的无声黑白" display="http://letsfilm.org/archives/34421"/>
    <hyperlink ref="B25" r:id="rId20" tooltip="我城No.020 Blue Like The Sea" display="http://letsfilm.org/archives/34475"/>
    <hyperlink ref="B26" r:id="rId21" tooltip="我城No.021 荷城" display="http://letsfilm.org/archives/34485"/>
    <hyperlink ref="B27" r:id="rId22" tooltip="我城No.022 镜中上海" display="http://letsfilm.org/archives/34547"/>
    <hyperlink ref="B28" r:id="rId23" tooltip="我城No.023 泉州记忆" display="http://letsfilm.org/archives/34569"/>
    <hyperlink ref="B29" r:id="rId24" tooltip="我城No.024 魔都掠影" display="http://letsfilm.org/archives/34578"/>
    <hyperlink ref="B30" r:id="rId25" tooltip="我城No.025 阳光下的一角" display="http://letsfilm.org/archives/34592"/>
    <hyperlink ref="B31" r:id="rId26" tooltip="我城No.026 老杭州" display="http://letsfilm.org/archives/34777"/>
    <hyperlink ref="B32" r:id="rId27" tooltip="我城No.027 你经过的上海" display="http://letsfilm.org/archives/34858"/>
    <hyperlink ref="B33" r:id="rId28" tooltip="我城No.028 暖色布拉格" display="http://letsfilm.org/archives/34886"/>
    <hyperlink ref="B34" r:id="rId29" tooltip="我城No.029 消逝的城区" display="http://letsfilm.org/archives/34857"/>
    <hyperlink ref="B35" r:id="rId30" tooltip="我城No.030 亲爱的加德满都" display="http://letsfilm.org/archives/34963"/>
    <hyperlink ref="B36" r:id="rId31" tooltip="我城No.031 阴翳之美" display="http://letsfilm.org/archives/35082"/>
    <hyperlink ref="B37" r:id="rId32" tooltip="我城No.032 鮀城" display="http://letsfilm.org/archives/35095"/>
    <hyperlink ref="B38" r:id="rId33" tooltip="我城No.033 魔都，从夏天到秋天" display="http://letsfilm.org/archives/34997"/>
    <hyperlink ref="B39" r:id="rId34" tooltip="我城No.034 国境以南太阳以西" display="http://letsfilm.org/archives/35143"/>
    <hyperlink ref="B40" r:id="rId35" tooltip="我城No.035 北京！" display="http://letsfilm.org/archives/35125"/>
    <hyperlink ref="B41" r:id="rId36" tooltip="我城No.036 绍兴那座城。" display="http://letsfilm.org/archives/35229"/>
    <hyperlink ref="B42" r:id="rId37" tooltip="我城No.037 上海的夏天" display="http://letsfilm.org/archives/35240"/>
    <hyperlink ref="B43" r:id="rId38" tooltip="我城No.038 城市慢节奏" display="http://letsfilm.org/archives/35256"/>
    <hyperlink ref="B44" r:id="rId39" tooltip="我城No.039 魔都？雾都？" display="http://letsfilm.org/archives/35267"/>
    <hyperlink ref="B45" r:id="rId40" tooltip="我城No.040 anne跟我说她这辈子就想拥有一座属于自己的小木屋" display="http://letsfilm.org/archives/35518"/>
    <hyperlink ref="B46" r:id="rId41" tooltip="我城No.041 厦门的日与夜" display="http://letsfilm.org/archives/35598"/>
    <hyperlink ref="B47" r:id="rId42" tooltip="我城No.042 韶城日和" display="http://letsfilm.org/archives/35570"/>
    <hyperlink ref="B48" r:id="rId43" tooltip="我城No.043 情绪的城" display="http://letsfilm.org/archives/35795"/>
    <hyperlink ref="B49" r:id="rId44" tooltip="我城No.044 静谧杭城" display="http://letsfilm.org/archives/35808"/>
    <hyperlink ref="B50" r:id="rId45" tooltip="我城No.045 蓝调京城" display="http://letsfilm.org/archives/35853"/>
    <hyperlink ref="B51" r:id="rId46" tooltip="我城No.046 “温故时光”—镜头下的云南普洱地区" display="http://letsfilm.org/archives/35805"/>
    <hyperlink ref="B52" r:id="rId47" tooltip="我城No.047 一夜台北" display="http://letsfilm.org/archives/35973"/>
    <hyperlink ref="B53" r:id="rId48" tooltip="我城No.048 永康街的好是因为它正是刚刚好" display="http://letsfilm.org/archives/36014"/>
    <hyperlink ref="B54" r:id="rId49" tooltip="我城No.049 重庆重庆" display="http://letsfilm.org/archives/36046"/>
    <hyperlink ref="B55" r:id="rId50" tooltip="我城No.050 柴板福州" display="http://letsfilm.org/archives/36096"/>
    <hyperlink ref="B56" r:id="rId51" tooltip="我城No.051 爱丁堡记事" display="http://letsfilm.org/archives/36201"/>
    <hyperlink ref="B57" r:id="rId52" tooltip="我城No.052 海曙" display="http://letsfilm.org/archives/36343"/>
    <hyperlink ref="B58" r:id="rId53" tooltip="我城No.053 重庆巷子" display="http://letsfilm.org/archives/36419"/>
    <hyperlink ref="B59" r:id="rId54" tooltip="我城No.054 偶遇澳门" display="http://letsfilm.org/archives/36447"/>
    <hyperlink ref="B60" r:id="rId55" tooltip="我城No.055 忆“洋”城" display="http://letsfilm.org/archives/36511"/>
    <hyperlink ref="B61" r:id="rId56" tooltip="我城No.056 我在这儿寻找记忆" display="http://letsfilm.org/archives/36589"/>
    <hyperlink ref="B62" r:id="rId57" tooltip="我城No.057 皖风 ：晚风" display="http://letsfilm.org/archives/36612"/>
    <hyperlink ref="B63" r:id="rId58" tooltip="我城No.058 渡" display="http://letsfilm.org/archives/36725"/>
    <hyperlink ref="B64" r:id="rId59" tooltip="我城No.059 城事" display="http://letsfilm.org/archives/36790"/>
    <hyperlink ref="B65" r:id="rId60" tooltip="我城No.060 水墨婺源" display="http://letsfilm.org/archives/36805"/>
    <hyperlink ref="B66" r:id="rId61" tooltip="我城No.061 北京城的快慢生活" display="http://letsfilm.org/archives/36821"/>
    <hyperlink ref="B67" r:id="rId62" tooltip="我城No.062 苏州苏州" display="http://letsfilm.org/archives/36913"/>
    <hyperlink ref="B68" r:id="rId63" tooltip="我城No.063 城市在我耳畔发出声响" display="http://letsfilm.org/archives/36952"/>
    <hyperlink ref="B69" r:id="rId64" tooltip="我城No.064 钢铁之城—首钢" display="http://letsfilm.org/archives/36969"/>
    <hyperlink ref="B70" r:id="rId65" tooltip="我城No.065 和你一起走过的京城" display="http://letsfilm.org/archives/37002"/>
    <hyperlink ref="B71" r:id="rId66" tooltip="我城No.066 夏" display="http://letsfilm.org/archives/37143"/>
    <hyperlink ref="B72" r:id="rId67" tooltip="我城No.067 曼·游" display="http://letsfilm.org/archives/37187"/>
    <hyperlink ref="B73" r:id="rId68" tooltip="我城No.068 广州" display="http://letsfilm.org/archives/37251"/>
    <hyperlink ref="B74" r:id="rId69" tooltip="我城No.069 伴我走过的小时光" display="http://letsfilm.org/archives/37278"/>
    <hyperlink ref="B75" r:id="rId70" tooltip="我城No.070 首尔" display="http://letsfilm.org/archives/37330"/>
    <hyperlink ref="B76" r:id="rId71" tooltip="我城No.071 自行车的记忆" display="http://letsfilm.org/archives/37357"/>
    <hyperlink ref="B77" r:id="rId72" tooltip="我城No.072 首尔" display="http://letsfilm.org/archives/37352"/>
    <hyperlink ref="B78" r:id="rId73" tooltip="我城No.073 花城和你" display="http://letsfilm.org/archives/37475"/>
    <hyperlink ref="B79" r:id="rId74" tooltip="我城No.074 陌生/熟悉也许" display="http://letsfilm.org/archives/37703"/>
    <hyperlink ref="B80" r:id="rId75" tooltip="我城No.075 绍兴" display="http://letsfilm.org/archives/37776"/>
    <hyperlink ref="B81" r:id="rId76" tooltip="我城No.076 港岛是个大T台…" display="http://letsfilm.org/archives/37784"/>
    <hyperlink ref="B82" r:id="rId77" tooltip="我城No.077 城市之殇" display="http://letsfilm.org/archives/37799"/>
    <hyperlink ref="B83" r:id="rId78" tooltip="我城No.078 香港" display="http://letsfilm.org/archives/38165"/>
    <hyperlink ref="B84" r:id="rId79" tooltip="我城No.079 香港荡失路" display="http://letsfilm.org/archives/38254"/>
    <hyperlink ref="B85" r:id="rId80" tooltip="我城No.080 生計" display="http://letsfilm.org/archives/38222"/>
    <hyperlink ref="B86" r:id="rId81" tooltip="我城No.081 十月杭州" display="http://letsfilm.org/archives/38338"/>
    <hyperlink ref="B87" r:id="rId82" tooltip="我城No.082 澳门，慢时光" display="http://letsfilm.org/archives/38202"/>
    <hyperlink ref="B88" r:id="rId83" tooltip="我城No.083 广州街拍" display="http://letsfilm.org/archives/38372"/>
    <hyperlink ref="B89" r:id="rId84" tooltip="我城No.084 广州" display="http://letsfilm.org/archives/38464"/>
    <hyperlink ref="B90" r:id="rId85" tooltip="我城No.085 每天经过的那条街" display="http://letsfilm.org/archives/38694"/>
    <hyperlink ref="B91" r:id="rId86" tooltip="我城No.086 米兰，米兰" display="http://letsfilm.org/archives/38723"/>
    <hyperlink ref="B92" r:id="rId87" tooltip="我城No.087 冬日.平遥" display="http://letsfilm.org/archives/38767"/>
    <hyperlink ref="B93" r:id="rId88" tooltip="我城No.088 In Amoy" display="http://letsfilm.org/archives/38826"/>
    <hyperlink ref="B94" r:id="rId89" tooltip="我城No.089 三里屯东五街" display="http://letsfilm.org/archives/38825"/>
    <hyperlink ref="B95" r:id="rId90" tooltip="我城No.090 渔人" display="http://letsfilm.org/archives/38868"/>
    <hyperlink ref="B96" r:id="rId91" tooltip="我城No.091 老城影剧场" display="http://letsfilm.org/archives/38861"/>
    <hyperlink ref="B97" r:id="rId92" tooltip="我城No.092 2012 夏 Genova 一日游" display="http://letsfilm.org/archives/38947"/>
    <hyperlink ref="B98" r:id="rId93" tooltip="我城No.093 最忆杭州" display="http://letsfilm.org/archives/39020"/>
    <hyperlink ref="B99" r:id="rId94" tooltip="我城No.094 海岛之城" display="http://letsfilm.org/archives/38975"/>
    <hyperlink ref="B100" r:id="rId95" tooltip="我城No.095 凡人的告白书" display="http://letsfilm.org/archives/39112"/>
    <hyperlink ref="B101" r:id="rId96" tooltip="我城No.096 越秀" display="http://letsfilm.org/archives/39374"/>
    <hyperlink ref="B102" r:id="rId97" tooltip="我城No.097 属于广州的动与静" display="http://letsfilm.org/archives/39395"/>
    <hyperlink ref="B103" r:id="rId98" tooltip="我城No.098 在哈尔滨" display="http://letsfilm.org/archives/39428"/>
    <hyperlink ref="B104" r:id="rId99" tooltip="我城No.099 菲林日记·厦门" display="http://letsfilm.org/archives/39425"/>
    <hyperlink ref="B105" r:id="rId100" tooltip="我城No.100 巴黎" display="http://letsfilm.org/archives/39263"/>
    <hyperlink ref="B106" r:id="rId101" tooltip="我城No.101 穗城之南" display="http://letsfilm.org/archives/39598"/>
    <hyperlink ref="B107" r:id="rId102" tooltip="我城No.102 幻象长安" display="http://letsfilm.org/archives/39599"/>
    <hyperlink ref="B108" r:id="rId103" tooltip="我城No.103 小情小调武康路" display="http://letsfilm.org/archives/39686"/>
    <hyperlink ref="B109" r:id="rId104" tooltip="我城No.104 黑白东京" display="http://letsfilm.org/archives/39698"/>
    <hyperlink ref="B110" r:id="rId105" tooltip="我城No.105 我住的城市从不下雪" display="http://letsfilm.org/archives/39814"/>
    <hyperlink ref="B111" r:id="rId106" tooltip="我城No.106 我遇见的是从前的你" display="http://letsfilm.org/archives/40063"/>
    <hyperlink ref="B112" r:id="rId107" tooltip="我城No.107 山城别梦" display="http://letsfilm.org/archives/40104"/>
    <hyperlink ref="B113" r:id="rId108" tooltip="我城No.108 因为你爱上这座城" display="http://letsfilm.org/archives/40144"/>
    <hyperlink ref="B114" r:id="rId109" tooltip="我城No.109 灰的森林" display="http://letsfilm.org/archives/40204"/>
    <hyperlink ref="B115" r:id="rId110" tooltip="我城No.110 银川-蓝山剧场" display="http://letsfilm.org/archives/40268"/>
    <hyperlink ref="B116" r:id="rId111" tooltip="我城No.111 无法碰触的丽江" display="http://letsfilm.org/archives/40376"/>
    <hyperlink ref="B117" r:id="rId112" tooltip="我城No.112 旧城一梦" display="http://letsfilm.org/archives/40435"/>
    <hyperlink ref="B118" r:id="rId113" tooltip="我城No.113 雙色莫妮卡" display="http://letsfilm.org/archives/40332"/>
    <hyperlink ref="B178" r:id="rId114" tooltip="我城No.173 2013的北京冬天"/>
    <hyperlink ref="B177" r:id="rId115" tooltip="我城No.172 地铁里的人生"/>
    <hyperlink ref="B176" r:id="rId116" tooltip="我城No.171 童年生活的周围"/>
    <hyperlink ref="B175" r:id="rId117" tooltip="我城No.170 北京故事"/>
    <hyperlink ref="B174" r:id="rId118" tooltip="我城No.169 城我"/>
    <hyperlink ref="B173" r:id="rId119" tooltip="我城No.168 恋恋青岛"/>
    <hyperlink ref="B172" r:id="rId120" tooltip="我城No.167 三年又三年又三年の广州印象"/>
    <hyperlink ref="B171" r:id="rId121" tooltip="我城No.166 the city i lived: live life"/>
    <hyperlink ref="B170" r:id="rId122" tooltip="我城No.165 我是菜鸟"/>
    <hyperlink ref="B169" r:id="rId123" tooltip="我城No.164 我记忆中的那个北京"/>
    <hyperlink ref="B168" r:id="rId124" tooltip="我城No.163 春之城"/>
    <hyperlink ref="B167" r:id="rId125" tooltip="我城No.162 山城重庆 我还回来找你"/>
    <hyperlink ref="B166" r:id="rId126" tooltip="我城No.161 城南旧事"/>
    <hyperlink ref="B165" r:id="rId127" tooltip="我城No.160 拉萨城内"/>
    <hyperlink ref="B164" r:id="rId128" tooltip="我城No.159 寻秋上海"/>
    <hyperlink ref="B163" r:id="rId129" tooltip="我城No.158 the city passenger"/>
    <hyperlink ref="B162" r:id="rId130" tooltip="我城No.157 古老城，摩登人"/>
    <hyperlink ref="B161" r:id="rId131" tooltip="我城No.156 追忆似水年华"/>
    <hyperlink ref="B160" r:id="rId132" tooltip="我城No.155 心城"/>
    <hyperlink ref="B159" r:id="rId133" tooltip="我城No.154 杭州，给你寄张时光的明信片"/>
    <hyperlink ref="B158" r:id="rId134" tooltip="我城No.153 快城慢活"/>
    <hyperlink ref="B157" r:id="rId135" tooltip="我城No.152 青岛"/>
    <hyperlink ref="B156" r:id="rId136" tooltip="我城No.151 武汉"/>
    <hyperlink ref="B155" r:id="rId137" tooltip="我城No.150 马德里的圣诞彩灯"/>
    <hyperlink ref="B154" r:id="rId138" tooltip="我城No.149 时光静好"/>
    <hyperlink ref="B153" r:id="rId139" tooltip="我城No.148 奇妙的汕头"/>
    <hyperlink ref="B152" r:id="rId140" tooltip="我城No.147 佛山，为你转遇而安"/>
    <hyperlink ref="B151" r:id="rId141" tooltip="我城No.146 纽约，纽约"/>
    <hyperlink ref="B150" r:id="rId142" tooltip="我城No.145 I wait for you in the front—NanJing"/>
    <hyperlink ref="B149" r:id="rId143" tooltip="我城No.144 挤进城里，住进村里"/>
    <hyperlink ref="B148" r:id="rId144" tooltip="我城No.143 胶片武汉"/>
    <hyperlink ref="B147" r:id="rId145" tooltip="我城No.142 丽江古城"/>
    <hyperlink ref="B146" r:id="rId146" tooltip="我城No.141 2013杭州 桂花城小雪"/>
    <hyperlink ref="B145" r:id="rId147" tooltip="我城No.140 被遗忘的角落"/>
    <hyperlink ref="B144" r:id="rId148" tooltip="我城No.139 高雄"/>
    <hyperlink ref="B143" r:id="rId149" tooltip="我城No.138 秋天的那丝阳光"/>
    <hyperlink ref="B142" r:id="rId150" tooltip="我城No.137 在你走过的地方停留"/>
    <hyperlink ref="B141" r:id="rId151" tooltip="我城No.136 古味首尔"/>
    <hyperlink ref="B140" r:id="rId152" tooltip="我城No.135 中山路的黄昏"/>
    <hyperlink ref="B139" r:id="rId153" tooltip="我城No.134 菲林香港"/>
    <hyperlink ref="B138" r:id="rId154" tooltip="我城No.133 武汉·印象"/>
    <hyperlink ref="B137" r:id="rId155" tooltip="我城No.132 城外小城"/>
    <hyperlink ref="B136" r:id="rId156" tooltip="我城No.131 胶片是一场满怀期望的等待"/>
    <hyperlink ref="B135" r:id="rId157" tooltip="我城No.130 丽江印象"/>
    <hyperlink ref="B134" r:id="rId158" tooltip="我城No.129 成都梦一场"/>
    <hyperlink ref="B133" r:id="rId159" tooltip="我城No.128 南宁，我的第二故乡"/>
    <hyperlink ref="B132" r:id="rId160" tooltip="我城No.127 消失"/>
    <hyperlink ref="B131" r:id="rId161" tooltip="我城No.126 在江边"/>
    <hyperlink ref="B130" r:id="rId162" tooltip="我城No.125 黑白默片"/>
    <hyperlink ref="B129" r:id="rId163" tooltip="我城No.124 夏末关于唐徕的记忆"/>
    <hyperlink ref="B128" r:id="rId164" tooltip="我城No.123 溜溜的城"/>
    <hyperlink ref="B127" r:id="rId165" tooltip="我城No.122 ½ 城"/>
    <hyperlink ref="B126" r:id="rId166" tooltip="我城No.121 一直在行走"/>
    <hyperlink ref="B125" r:id="rId167" tooltip="我城No.120 夏天的布鲁克林"/>
    <hyperlink ref="B124" r:id="rId168" tooltip="我城No.119 本来不是我城"/>
    <hyperlink ref="B123" r:id="rId169" tooltip="我城No.118 2013长沙"/>
    <hyperlink ref="B122" r:id="rId170" tooltip="我城No.117 慢悠悠的台南"/>
    <hyperlink ref="B121" r:id="rId171" tooltip="我城No.116 咖樂佛Colorful"/>
    <hyperlink ref="B120" r:id="rId172" tooltip="我城No.115 南明湖畔"/>
    <hyperlink ref="B119" r:id="rId173" tooltip="我城No.114 颐和路的光影"/>
  </hyperlinks>
  <pageMargins left="0.7" right="0.7" top="0.75" bottom="0.75" header="0.3" footer="0.3"/>
  <pageSetup paperSize="9" orientation="portrait" r:id="rId17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2:H179"/>
  <sheetViews>
    <sheetView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78" sqref="H4:H178"/>
    </sheetView>
  </sheetViews>
  <sheetFormatPr defaultRowHeight="15.6" x14ac:dyDescent="0.25"/>
  <cols>
    <col min="1" max="1" width="9.5546875" style="2" bestFit="1" customWidth="1"/>
    <col min="2" max="2" width="47.109375" style="1" customWidth="1"/>
    <col min="3" max="3" width="13" style="18" customWidth="1"/>
    <col min="4" max="4" width="13" style="14" customWidth="1"/>
    <col min="5" max="5" width="13" style="18" customWidth="1"/>
    <col min="6" max="6" width="13" style="5" customWidth="1"/>
    <col min="7" max="7" width="13" style="47" customWidth="1"/>
    <col min="8" max="8" width="16.44140625" style="18" customWidth="1"/>
    <col min="9" max="16384" width="8.88671875" style="1"/>
  </cols>
  <sheetData>
    <row r="2" spans="1:8" ht="19.2" x14ac:dyDescent="0.25">
      <c r="A2" s="39" t="s">
        <v>77</v>
      </c>
      <c r="B2" s="39"/>
      <c r="C2" s="39"/>
      <c r="D2" s="39"/>
      <c r="E2" s="39"/>
      <c r="F2" s="39"/>
      <c r="G2" s="39"/>
      <c r="H2" s="39"/>
    </row>
    <row r="3" spans="1:8" x14ac:dyDescent="0.25">
      <c r="A3" s="45" t="s">
        <v>403</v>
      </c>
      <c r="B3" s="45"/>
      <c r="C3" s="45"/>
      <c r="D3" s="45"/>
      <c r="E3" s="45"/>
      <c r="F3" s="45"/>
      <c r="G3" s="45"/>
    </row>
    <row r="4" spans="1:8" ht="21" customHeight="1" x14ac:dyDescent="0.25">
      <c r="A4" s="48" t="s">
        <v>0</v>
      </c>
      <c r="B4" s="48" t="s">
        <v>1</v>
      </c>
      <c r="C4" s="52" t="s">
        <v>386</v>
      </c>
      <c r="D4" s="53"/>
      <c r="E4" s="52" t="s">
        <v>73</v>
      </c>
      <c r="F4" s="53"/>
      <c r="G4" s="50" t="s">
        <v>74</v>
      </c>
      <c r="H4" s="48" t="s">
        <v>387</v>
      </c>
    </row>
    <row r="5" spans="1:8" ht="32.4" customHeight="1" x14ac:dyDescent="0.25">
      <c r="A5" s="49"/>
      <c r="B5" s="49"/>
      <c r="C5" s="54"/>
      <c r="D5" s="55"/>
      <c r="E5" s="54"/>
      <c r="F5" s="55"/>
      <c r="G5" s="51"/>
      <c r="H5" s="49"/>
    </row>
    <row r="6" spans="1:8" ht="22.2" customHeight="1" x14ac:dyDescent="0.25">
      <c r="A6" s="35" t="s">
        <v>2</v>
      </c>
      <c r="B6" s="6" t="s">
        <v>80</v>
      </c>
      <c r="C6" s="35">
        <v>956</v>
      </c>
      <c r="D6" s="10">
        <f>C6*0.0025</f>
        <v>2.39</v>
      </c>
      <c r="E6" s="35">
        <v>4</v>
      </c>
      <c r="F6" s="17">
        <f>E6*0.5</f>
        <v>2</v>
      </c>
      <c r="G6" s="46">
        <f>D6+F6</f>
        <v>4.3900000000000006</v>
      </c>
      <c r="H6" s="35" t="s">
        <v>388</v>
      </c>
    </row>
    <row r="7" spans="1:8" ht="22.2" customHeight="1" x14ac:dyDescent="0.25">
      <c r="A7" s="35" t="s">
        <v>3</v>
      </c>
      <c r="B7" s="6" t="s">
        <v>81</v>
      </c>
      <c r="C7" s="35">
        <v>401</v>
      </c>
      <c r="D7" s="10">
        <f t="shared" ref="D7:D70" si="0">C7*0.0025</f>
        <v>1.0024999999999999</v>
      </c>
      <c r="E7" s="35">
        <v>0</v>
      </c>
      <c r="F7" s="17">
        <f t="shared" ref="F7:F70" si="1">E7*0.5</f>
        <v>0</v>
      </c>
      <c r="G7" s="46">
        <f t="shared" ref="G7:G70" si="2">D7+F7</f>
        <v>1.0024999999999999</v>
      </c>
      <c r="H7" s="35" t="s">
        <v>389</v>
      </c>
    </row>
    <row r="8" spans="1:8" ht="22.2" customHeight="1" x14ac:dyDescent="0.25">
      <c r="A8" s="35" t="s">
        <v>4</v>
      </c>
      <c r="B8" s="6" t="s">
        <v>82</v>
      </c>
      <c r="C8" s="35">
        <v>517</v>
      </c>
      <c r="D8" s="10">
        <f t="shared" si="0"/>
        <v>1.2925</v>
      </c>
      <c r="E8" s="35">
        <v>2</v>
      </c>
      <c r="F8" s="17">
        <f t="shared" si="1"/>
        <v>1</v>
      </c>
      <c r="G8" s="46">
        <f t="shared" si="2"/>
        <v>2.2925</v>
      </c>
      <c r="H8" s="35" t="s">
        <v>390</v>
      </c>
    </row>
    <row r="9" spans="1:8" ht="22.2" customHeight="1" x14ac:dyDescent="0.25">
      <c r="A9" s="35" t="s">
        <v>5</v>
      </c>
      <c r="B9" s="6" t="s">
        <v>83</v>
      </c>
      <c r="C9" s="35">
        <v>1559</v>
      </c>
      <c r="D9" s="10">
        <f t="shared" si="0"/>
        <v>3.8975</v>
      </c>
      <c r="E9" s="35">
        <v>2</v>
      </c>
      <c r="F9" s="17">
        <f t="shared" si="1"/>
        <v>1</v>
      </c>
      <c r="G9" s="46">
        <f t="shared" si="2"/>
        <v>4.8975</v>
      </c>
      <c r="H9" s="35" t="s">
        <v>391</v>
      </c>
    </row>
    <row r="10" spans="1:8" ht="22.2" customHeight="1" x14ac:dyDescent="0.25">
      <c r="A10" s="35" t="s">
        <v>6</v>
      </c>
      <c r="B10" s="6" t="s">
        <v>84</v>
      </c>
      <c r="C10" s="35">
        <v>433</v>
      </c>
      <c r="D10" s="10">
        <f t="shared" si="0"/>
        <v>1.0825</v>
      </c>
      <c r="E10" s="35">
        <v>8</v>
      </c>
      <c r="F10" s="17">
        <f t="shared" si="1"/>
        <v>4</v>
      </c>
      <c r="G10" s="46">
        <f t="shared" si="2"/>
        <v>5.0824999999999996</v>
      </c>
      <c r="H10" s="35" t="s">
        <v>392</v>
      </c>
    </row>
    <row r="11" spans="1:8" ht="22.2" customHeight="1" x14ac:dyDescent="0.25">
      <c r="A11" s="35" t="s">
        <v>7</v>
      </c>
      <c r="B11" s="6" t="s">
        <v>85</v>
      </c>
      <c r="C11" s="35">
        <v>698</v>
      </c>
      <c r="D11" s="10">
        <f t="shared" si="0"/>
        <v>1.7450000000000001</v>
      </c>
      <c r="E11" s="35">
        <v>0</v>
      </c>
      <c r="F11" s="17">
        <f t="shared" si="1"/>
        <v>0</v>
      </c>
      <c r="G11" s="46">
        <f t="shared" si="2"/>
        <v>1.7450000000000001</v>
      </c>
      <c r="H11" s="35" t="s">
        <v>393</v>
      </c>
    </row>
    <row r="12" spans="1:8" ht="22.2" customHeight="1" x14ac:dyDescent="0.25">
      <c r="A12" s="35" t="s">
        <v>8</v>
      </c>
      <c r="B12" s="6" t="s">
        <v>86</v>
      </c>
      <c r="C12" s="35">
        <v>415</v>
      </c>
      <c r="D12" s="10">
        <f t="shared" si="0"/>
        <v>1.0375000000000001</v>
      </c>
      <c r="E12" s="35">
        <v>0</v>
      </c>
      <c r="F12" s="17">
        <f t="shared" si="1"/>
        <v>0</v>
      </c>
      <c r="G12" s="46">
        <f t="shared" si="2"/>
        <v>1.0375000000000001</v>
      </c>
      <c r="H12" s="35" t="s">
        <v>394</v>
      </c>
    </row>
    <row r="13" spans="1:8" ht="22.2" customHeight="1" x14ac:dyDescent="0.25">
      <c r="A13" s="35" t="s">
        <v>9</v>
      </c>
      <c r="B13" s="6" t="s">
        <v>87</v>
      </c>
      <c r="C13" s="35">
        <v>436</v>
      </c>
      <c r="D13" s="10">
        <f t="shared" si="0"/>
        <v>1.0900000000000001</v>
      </c>
      <c r="E13" s="35">
        <v>1</v>
      </c>
      <c r="F13" s="17">
        <f t="shared" si="1"/>
        <v>0.5</v>
      </c>
      <c r="G13" s="46">
        <f t="shared" si="2"/>
        <v>1.59</v>
      </c>
      <c r="H13" s="35" t="s">
        <v>395</v>
      </c>
    </row>
    <row r="14" spans="1:8" ht="22.2" customHeight="1" x14ac:dyDescent="0.25">
      <c r="A14" s="35" t="s">
        <v>10</v>
      </c>
      <c r="B14" s="6" t="s">
        <v>88</v>
      </c>
      <c r="C14" s="35">
        <v>645</v>
      </c>
      <c r="D14" s="10">
        <f t="shared" si="0"/>
        <v>1.6125</v>
      </c>
      <c r="E14" s="35">
        <v>4</v>
      </c>
      <c r="F14" s="17">
        <f t="shared" si="1"/>
        <v>2</v>
      </c>
      <c r="G14" s="46">
        <f t="shared" si="2"/>
        <v>3.6124999999999998</v>
      </c>
      <c r="H14" s="35" t="s">
        <v>392</v>
      </c>
    </row>
    <row r="15" spans="1:8" ht="22.2" customHeight="1" x14ac:dyDescent="0.25">
      <c r="A15" s="35" t="s">
        <v>11</v>
      </c>
      <c r="B15" s="6" t="s">
        <v>89</v>
      </c>
      <c r="C15" s="35">
        <v>523</v>
      </c>
      <c r="D15" s="10">
        <f t="shared" si="0"/>
        <v>1.3075000000000001</v>
      </c>
      <c r="E15" s="35">
        <v>6</v>
      </c>
      <c r="F15" s="17">
        <f t="shared" si="1"/>
        <v>3</v>
      </c>
      <c r="G15" s="46">
        <f t="shared" si="2"/>
        <v>4.3075000000000001</v>
      </c>
      <c r="H15" s="35" t="s">
        <v>396</v>
      </c>
    </row>
    <row r="16" spans="1:8" ht="22.2" customHeight="1" x14ac:dyDescent="0.25">
      <c r="A16" s="35" t="s">
        <v>12</v>
      </c>
      <c r="B16" s="6" t="s">
        <v>90</v>
      </c>
      <c r="C16" s="35">
        <v>397</v>
      </c>
      <c r="D16" s="10">
        <f t="shared" si="0"/>
        <v>0.99250000000000005</v>
      </c>
      <c r="E16" s="35">
        <v>0</v>
      </c>
      <c r="F16" s="17">
        <f t="shared" si="1"/>
        <v>0</v>
      </c>
      <c r="G16" s="46">
        <f t="shared" si="2"/>
        <v>0.99250000000000005</v>
      </c>
      <c r="H16" s="35" t="s">
        <v>392</v>
      </c>
    </row>
    <row r="17" spans="1:8" ht="22.2" customHeight="1" x14ac:dyDescent="0.25">
      <c r="A17" s="35" t="s">
        <v>13</v>
      </c>
      <c r="B17" s="6" t="s">
        <v>91</v>
      </c>
      <c r="C17" s="35">
        <v>1122</v>
      </c>
      <c r="D17" s="10">
        <f t="shared" si="0"/>
        <v>2.8050000000000002</v>
      </c>
      <c r="E17" s="35">
        <v>1</v>
      </c>
      <c r="F17" s="17">
        <f t="shared" si="1"/>
        <v>0.5</v>
      </c>
      <c r="G17" s="46">
        <f t="shared" si="2"/>
        <v>3.3050000000000002</v>
      </c>
      <c r="H17" s="35" t="s">
        <v>397</v>
      </c>
    </row>
    <row r="18" spans="1:8" ht="22.2" customHeight="1" x14ac:dyDescent="0.25">
      <c r="A18" s="35" t="s">
        <v>14</v>
      </c>
      <c r="B18" s="6" t="s">
        <v>92</v>
      </c>
      <c r="C18" s="35">
        <v>660</v>
      </c>
      <c r="D18" s="10">
        <f t="shared" si="0"/>
        <v>1.6500000000000001</v>
      </c>
      <c r="E18" s="35">
        <v>11</v>
      </c>
      <c r="F18" s="17">
        <v>5</v>
      </c>
      <c r="G18" s="46">
        <f t="shared" si="2"/>
        <v>6.65</v>
      </c>
      <c r="H18" s="35" t="s">
        <v>396</v>
      </c>
    </row>
    <row r="19" spans="1:8" ht="22.2" customHeight="1" x14ac:dyDescent="0.25">
      <c r="A19" s="35" t="s">
        <v>15</v>
      </c>
      <c r="B19" s="6" t="s">
        <v>93</v>
      </c>
      <c r="C19" s="35">
        <v>1157</v>
      </c>
      <c r="D19" s="10">
        <f t="shared" si="0"/>
        <v>2.8925000000000001</v>
      </c>
      <c r="E19" s="35">
        <v>5</v>
      </c>
      <c r="F19" s="17">
        <f t="shared" si="1"/>
        <v>2.5</v>
      </c>
      <c r="G19" s="46">
        <f t="shared" si="2"/>
        <v>5.3925000000000001</v>
      </c>
      <c r="H19" s="35" t="s">
        <v>398</v>
      </c>
    </row>
    <row r="20" spans="1:8" ht="22.2" customHeight="1" x14ac:dyDescent="0.25">
      <c r="A20" s="35" t="s">
        <v>16</v>
      </c>
      <c r="B20" s="6" t="s">
        <v>94</v>
      </c>
      <c r="C20" s="35">
        <v>613</v>
      </c>
      <c r="D20" s="10">
        <f t="shared" si="0"/>
        <v>1.5325</v>
      </c>
      <c r="E20" s="35">
        <v>3</v>
      </c>
      <c r="F20" s="17">
        <f t="shared" si="1"/>
        <v>1.5</v>
      </c>
      <c r="G20" s="46">
        <f t="shared" si="2"/>
        <v>3.0324999999999998</v>
      </c>
      <c r="H20" s="35" t="s">
        <v>399</v>
      </c>
    </row>
    <row r="21" spans="1:8" ht="22.2" customHeight="1" x14ac:dyDescent="0.25">
      <c r="A21" s="35" t="s">
        <v>17</v>
      </c>
      <c r="B21" s="6" t="s">
        <v>95</v>
      </c>
      <c r="C21" s="35">
        <v>414</v>
      </c>
      <c r="D21" s="10">
        <f t="shared" si="0"/>
        <v>1.0349999999999999</v>
      </c>
      <c r="E21" s="35">
        <v>0</v>
      </c>
      <c r="F21" s="17">
        <f t="shared" si="1"/>
        <v>0</v>
      </c>
      <c r="G21" s="46">
        <f t="shared" si="2"/>
        <v>1.0349999999999999</v>
      </c>
      <c r="H21" s="35" t="s">
        <v>400</v>
      </c>
    </row>
    <row r="22" spans="1:8" ht="22.2" customHeight="1" x14ac:dyDescent="0.25">
      <c r="A22" s="35" t="s">
        <v>18</v>
      </c>
      <c r="B22" s="6" t="s">
        <v>96</v>
      </c>
      <c r="C22" s="35">
        <v>968</v>
      </c>
      <c r="D22" s="10">
        <f t="shared" si="0"/>
        <v>2.42</v>
      </c>
      <c r="E22" s="35">
        <v>1</v>
      </c>
      <c r="F22" s="17">
        <f t="shared" si="1"/>
        <v>0.5</v>
      </c>
      <c r="G22" s="46">
        <f t="shared" si="2"/>
        <v>2.92</v>
      </c>
      <c r="H22" s="35" t="s">
        <v>401</v>
      </c>
    </row>
    <row r="23" spans="1:8" ht="22.2" customHeight="1" x14ac:dyDescent="0.25">
      <c r="A23" s="35" t="s">
        <v>19</v>
      </c>
      <c r="B23" s="6" t="s">
        <v>97</v>
      </c>
      <c r="C23" s="35">
        <v>439</v>
      </c>
      <c r="D23" s="10">
        <f t="shared" si="0"/>
        <v>1.0974999999999999</v>
      </c>
      <c r="E23" s="35">
        <v>3</v>
      </c>
      <c r="F23" s="17">
        <f t="shared" si="1"/>
        <v>1.5</v>
      </c>
      <c r="G23" s="46">
        <f t="shared" si="2"/>
        <v>2.5975000000000001</v>
      </c>
      <c r="H23" s="35" t="s">
        <v>402</v>
      </c>
    </row>
    <row r="24" spans="1:8" ht="22.2" customHeight="1" x14ac:dyDescent="0.25">
      <c r="A24" s="35" t="s">
        <v>20</v>
      </c>
      <c r="B24" s="6" t="s">
        <v>98</v>
      </c>
      <c r="C24" s="35">
        <v>349</v>
      </c>
      <c r="D24" s="10">
        <f t="shared" si="0"/>
        <v>0.87250000000000005</v>
      </c>
      <c r="E24" s="35">
        <v>1</v>
      </c>
      <c r="F24" s="17">
        <f t="shared" si="1"/>
        <v>0.5</v>
      </c>
      <c r="G24" s="46">
        <f t="shared" si="2"/>
        <v>1.3725000000000001</v>
      </c>
      <c r="H24" s="35" t="s">
        <v>391</v>
      </c>
    </row>
    <row r="25" spans="1:8" ht="22.2" customHeight="1" x14ac:dyDescent="0.25">
      <c r="A25" s="35" t="s">
        <v>21</v>
      </c>
      <c r="B25" s="6" t="s">
        <v>99</v>
      </c>
      <c r="C25" s="35">
        <v>359</v>
      </c>
      <c r="D25" s="10">
        <f t="shared" si="0"/>
        <v>0.89749999999999996</v>
      </c>
      <c r="E25" s="35">
        <v>2</v>
      </c>
      <c r="F25" s="17">
        <f t="shared" si="1"/>
        <v>1</v>
      </c>
      <c r="G25" s="46">
        <f t="shared" si="2"/>
        <v>1.8975</v>
      </c>
      <c r="H25" s="35" t="s">
        <v>404</v>
      </c>
    </row>
    <row r="26" spans="1:8" ht="22.2" customHeight="1" x14ac:dyDescent="0.25">
      <c r="A26" s="35" t="s">
        <v>22</v>
      </c>
      <c r="B26" s="6" t="s">
        <v>100</v>
      </c>
      <c r="C26" s="35">
        <v>376</v>
      </c>
      <c r="D26" s="10">
        <f t="shared" si="0"/>
        <v>0.94000000000000006</v>
      </c>
      <c r="E26" s="35">
        <v>0</v>
      </c>
      <c r="F26" s="17">
        <f t="shared" si="1"/>
        <v>0</v>
      </c>
      <c r="G26" s="46">
        <f t="shared" si="2"/>
        <v>0.94000000000000006</v>
      </c>
      <c r="H26" s="35" t="s">
        <v>405</v>
      </c>
    </row>
    <row r="27" spans="1:8" ht="22.2" customHeight="1" x14ac:dyDescent="0.25">
      <c r="A27" s="35" t="s">
        <v>23</v>
      </c>
      <c r="B27" s="6" t="s">
        <v>101</v>
      </c>
      <c r="C27" s="35">
        <v>439</v>
      </c>
      <c r="D27" s="10">
        <f t="shared" si="0"/>
        <v>1.0974999999999999</v>
      </c>
      <c r="E27" s="35">
        <v>2</v>
      </c>
      <c r="F27" s="17">
        <f t="shared" si="1"/>
        <v>1</v>
      </c>
      <c r="G27" s="46">
        <f t="shared" si="2"/>
        <v>2.0975000000000001</v>
      </c>
      <c r="H27" s="35" t="s">
        <v>392</v>
      </c>
    </row>
    <row r="28" spans="1:8" ht="22.2" customHeight="1" x14ac:dyDescent="0.25">
      <c r="A28" s="35" t="s">
        <v>24</v>
      </c>
      <c r="B28" s="6" t="s">
        <v>102</v>
      </c>
      <c r="C28" s="35">
        <v>296</v>
      </c>
      <c r="D28" s="10">
        <f t="shared" si="0"/>
        <v>0.74</v>
      </c>
      <c r="E28" s="35">
        <v>0</v>
      </c>
      <c r="F28" s="17">
        <f t="shared" si="1"/>
        <v>0</v>
      </c>
      <c r="G28" s="46">
        <f t="shared" si="2"/>
        <v>0.74</v>
      </c>
      <c r="H28" s="35" t="s">
        <v>406</v>
      </c>
    </row>
    <row r="29" spans="1:8" ht="22.2" customHeight="1" x14ac:dyDescent="0.25">
      <c r="A29" s="35" t="s">
        <v>25</v>
      </c>
      <c r="B29" s="6" t="s">
        <v>103</v>
      </c>
      <c r="C29" s="35">
        <v>371</v>
      </c>
      <c r="D29" s="10">
        <f t="shared" si="0"/>
        <v>0.92749999999999999</v>
      </c>
      <c r="E29" s="35">
        <v>1</v>
      </c>
      <c r="F29" s="17">
        <f t="shared" si="1"/>
        <v>0.5</v>
      </c>
      <c r="G29" s="46">
        <f t="shared" si="2"/>
        <v>1.4275</v>
      </c>
      <c r="H29" s="35" t="s">
        <v>392</v>
      </c>
    </row>
    <row r="30" spans="1:8" ht="22.2" customHeight="1" x14ac:dyDescent="0.25">
      <c r="A30" s="35" t="s">
        <v>26</v>
      </c>
      <c r="B30" s="6" t="s">
        <v>104</v>
      </c>
      <c r="C30" s="35">
        <v>451</v>
      </c>
      <c r="D30" s="10">
        <f t="shared" si="0"/>
        <v>1.1274999999999999</v>
      </c>
      <c r="E30" s="35">
        <v>0</v>
      </c>
      <c r="F30" s="17">
        <f t="shared" si="1"/>
        <v>0</v>
      </c>
      <c r="G30" s="46">
        <f t="shared" si="2"/>
        <v>1.1274999999999999</v>
      </c>
      <c r="H30" s="35" t="s">
        <v>397</v>
      </c>
    </row>
    <row r="31" spans="1:8" ht="22.2" customHeight="1" x14ac:dyDescent="0.25">
      <c r="A31" s="35" t="s">
        <v>27</v>
      </c>
      <c r="B31" s="6" t="s">
        <v>105</v>
      </c>
      <c r="C31" s="35">
        <v>654</v>
      </c>
      <c r="D31" s="10">
        <f t="shared" si="0"/>
        <v>1.635</v>
      </c>
      <c r="E31" s="35">
        <v>1</v>
      </c>
      <c r="F31" s="17">
        <f t="shared" si="1"/>
        <v>0.5</v>
      </c>
      <c r="G31" s="46">
        <f t="shared" si="2"/>
        <v>2.1349999999999998</v>
      </c>
      <c r="H31" s="35" t="s">
        <v>407</v>
      </c>
    </row>
    <row r="32" spans="1:8" ht="22.2" customHeight="1" x14ac:dyDescent="0.25">
      <c r="A32" s="35" t="s">
        <v>28</v>
      </c>
      <c r="B32" s="6" t="s">
        <v>106</v>
      </c>
      <c r="C32" s="35">
        <v>381</v>
      </c>
      <c r="D32" s="10">
        <f t="shared" si="0"/>
        <v>0.95250000000000001</v>
      </c>
      <c r="E32" s="35">
        <v>2</v>
      </c>
      <c r="F32" s="17">
        <f t="shared" si="1"/>
        <v>1</v>
      </c>
      <c r="G32" s="46">
        <f t="shared" si="2"/>
        <v>1.9525000000000001</v>
      </c>
      <c r="H32" s="35" t="s">
        <v>392</v>
      </c>
    </row>
    <row r="33" spans="1:8" ht="22.2" customHeight="1" x14ac:dyDescent="0.25">
      <c r="A33" s="35" t="s">
        <v>29</v>
      </c>
      <c r="B33" s="6" t="s">
        <v>107</v>
      </c>
      <c r="C33" s="35">
        <v>582</v>
      </c>
      <c r="D33" s="10">
        <f t="shared" si="0"/>
        <v>1.4550000000000001</v>
      </c>
      <c r="E33" s="35">
        <v>3</v>
      </c>
      <c r="F33" s="17">
        <f t="shared" si="1"/>
        <v>1.5</v>
      </c>
      <c r="G33" s="46">
        <f t="shared" si="2"/>
        <v>2.9550000000000001</v>
      </c>
      <c r="H33" s="35" t="s">
        <v>408</v>
      </c>
    </row>
    <row r="34" spans="1:8" ht="22.2" customHeight="1" x14ac:dyDescent="0.25">
      <c r="A34" s="35" t="s">
        <v>30</v>
      </c>
      <c r="B34" s="6" t="s">
        <v>108</v>
      </c>
      <c r="C34" s="35">
        <v>283</v>
      </c>
      <c r="D34" s="10">
        <f t="shared" si="0"/>
        <v>0.70750000000000002</v>
      </c>
      <c r="E34" s="35">
        <v>0</v>
      </c>
      <c r="F34" s="17">
        <f t="shared" si="1"/>
        <v>0</v>
      </c>
      <c r="G34" s="46">
        <f t="shared" si="2"/>
        <v>0.70750000000000002</v>
      </c>
      <c r="H34" s="35" t="s">
        <v>409</v>
      </c>
    </row>
    <row r="35" spans="1:8" ht="22.2" customHeight="1" x14ac:dyDescent="0.25">
      <c r="A35" s="35" t="s">
        <v>42</v>
      </c>
      <c r="B35" s="6" t="s">
        <v>109</v>
      </c>
      <c r="C35" s="35">
        <v>550</v>
      </c>
      <c r="D35" s="10">
        <f t="shared" si="0"/>
        <v>1.375</v>
      </c>
      <c r="E35" s="35">
        <v>1</v>
      </c>
      <c r="F35" s="17">
        <f t="shared" si="1"/>
        <v>0.5</v>
      </c>
      <c r="G35" s="46">
        <f t="shared" si="2"/>
        <v>1.875</v>
      </c>
      <c r="H35" s="35" t="s">
        <v>410</v>
      </c>
    </row>
    <row r="36" spans="1:8" ht="22.2" customHeight="1" x14ac:dyDescent="0.25">
      <c r="A36" s="35" t="s">
        <v>43</v>
      </c>
      <c r="B36" s="6" t="s">
        <v>110</v>
      </c>
      <c r="C36" s="35">
        <v>576</v>
      </c>
      <c r="D36" s="10">
        <f t="shared" si="0"/>
        <v>1.44</v>
      </c>
      <c r="E36" s="35">
        <v>19</v>
      </c>
      <c r="F36" s="17">
        <v>5</v>
      </c>
      <c r="G36" s="46">
        <f t="shared" si="2"/>
        <v>6.4399999999999995</v>
      </c>
      <c r="H36" s="35" t="s">
        <v>412</v>
      </c>
    </row>
    <row r="37" spans="1:8" ht="22.2" customHeight="1" x14ac:dyDescent="0.25">
      <c r="A37" s="35" t="s">
        <v>44</v>
      </c>
      <c r="B37" s="6" t="s">
        <v>111</v>
      </c>
      <c r="C37" s="35">
        <v>614</v>
      </c>
      <c r="D37" s="10">
        <f t="shared" si="0"/>
        <v>1.5350000000000001</v>
      </c>
      <c r="E37" s="35">
        <v>5</v>
      </c>
      <c r="F37" s="17">
        <f t="shared" si="1"/>
        <v>2.5</v>
      </c>
      <c r="G37" s="46">
        <f t="shared" si="2"/>
        <v>4.0350000000000001</v>
      </c>
      <c r="H37" s="35" t="s">
        <v>411</v>
      </c>
    </row>
    <row r="38" spans="1:8" ht="22.2" customHeight="1" x14ac:dyDescent="0.25">
      <c r="A38" s="35" t="s">
        <v>45</v>
      </c>
      <c r="B38" s="6" t="s">
        <v>112</v>
      </c>
      <c r="C38" s="35">
        <v>477</v>
      </c>
      <c r="D38" s="10">
        <f t="shared" si="0"/>
        <v>1.1925000000000001</v>
      </c>
      <c r="E38" s="35">
        <v>2</v>
      </c>
      <c r="F38" s="17">
        <f t="shared" si="1"/>
        <v>1</v>
      </c>
      <c r="G38" s="46">
        <f t="shared" si="2"/>
        <v>2.1924999999999999</v>
      </c>
      <c r="H38" s="35" t="s">
        <v>392</v>
      </c>
    </row>
    <row r="39" spans="1:8" ht="22.2" customHeight="1" x14ac:dyDescent="0.25">
      <c r="A39" s="35" t="s">
        <v>46</v>
      </c>
      <c r="B39" s="6" t="s">
        <v>113</v>
      </c>
      <c r="C39" s="35">
        <v>456</v>
      </c>
      <c r="D39" s="10">
        <f t="shared" si="0"/>
        <v>1.1400000000000001</v>
      </c>
      <c r="E39" s="35">
        <v>2</v>
      </c>
      <c r="F39" s="17">
        <f t="shared" si="1"/>
        <v>1</v>
      </c>
      <c r="G39" s="46">
        <f t="shared" si="2"/>
        <v>2.14</v>
      </c>
      <c r="H39" s="35" t="s">
        <v>413</v>
      </c>
    </row>
    <row r="40" spans="1:8" ht="22.2" customHeight="1" x14ac:dyDescent="0.25">
      <c r="A40" s="35" t="s">
        <v>47</v>
      </c>
      <c r="B40" s="6" t="s">
        <v>114</v>
      </c>
      <c r="C40" s="35">
        <v>373</v>
      </c>
      <c r="D40" s="10">
        <f t="shared" si="0"/>
        <v>0.9325</v>
      </c>
      <c r="E40" s="35">
        <v>3</v>
      </c>
      <c r="F40" s="17">
        <f t="shared" si="1"/>
        <v>1.5</v>
      </c>
      <c r="G40" s="46">
        <f t="shared" si="2"/>
        <v>2.4325000000000001</v>
      </c>
      <c r="H40" s="35" t="s">
        <v>414</v>
      </c>
    </row>
    <row r="41" spans="1:8" ht="22.2" customHeight="1" x14ac:dyDescent="0.25">
      <c r="A41" s="35" t="s">
        <v>48</v>
      </c>
      <c r="B41" s="6" t="s">
        <v>115</v>
      </c>
      <c r="C41" s="35">
        <v>407</v>
      </c>
      <c r="D41" s="10">
        <f t="shared" si="0"/>
        <v>1.0175000000000001</v>
      </c>
      <c r="E41" s="35">
        <v>2</v>
      </c>
      <c r="F41" s="17">
        <f t="shared" si="1"/>
        <v>1</v>
      </c>
      <c r="G41" s="46">
        <f t="shared" si="2"/>
        <v>2.0175000000000001</v>
      </c>
      <c r="H41" s="35" t="s">
        <v>415</v>
      </c>
    </row>
    <row r="42" spans="1:8" ht="22.2" customHeight="1" x14ac:dyDescent="0.25">
      <c r="A42" s="35" t="s">
        <v>49</v>
      </c>
      <c r="B42" s="6" t="s">
        <v>116</v>
      </c>
      <c r="C42" s="35">
        <v>431</v>
      </c>
      <c r="D42" s="10">
        <f t="shared" si="0"/>
        <v>1.0775000000000001</v>
      </c>
      <c r="E42" s="35">
        <v>1</v>
      </c>
      <c r="F42" s="17">
        <f t="shared" si="1"/>
        <v>0.5</v>
      </c>
      <c r="G42" s="46">
        <f t="shared" si="2"/>
        <v>1.5775000000000001</v>
      </c>
      <c r="H42" s="35" t="s">
        <v>392</v>
      </c>
    </row>
    <row r="43" spans="1:8" ht="22.2" customHeight="1" x14ac:dyDescent="0.25">
      <c r="A43" s="35" t="s">
        <v>50</v>
      </c>
      <c r="B43" s="6" t="s">
        <v>117</v>
      </c>
      <c r="C43" s="35">
        <v>416</v>
      </c>
      <c r="D43" s="10">
        <f t="shared" si="0"/>
        <v>1.04</v>
      </c>
      <c r="E43" s="35">
        <v>4</v>
      </c>
      <c r="F43" s="17">
        <f t="shared" si="1"/>
        <v>2</v>
      </c>
      <c r="G43" s="46">
        <f t="shared" si="2"/>
        <v>3.04</v>
      </c>
      <c r="H43" s="35" t="s">
        <v>416</v>
      </c>
    </row>
    <row r="44" spans="1:8" ht="22.2" customHeight="1" x14ac:dyDescent="0.25">
      <c r="A44" s="35" t="s">
        <v>51</v>
      </c>
      <c r="B44" s="6" t="s">
        <v>118</v>
      </c>
      <c r="C44" s="35">
        <v>439</v>
      </c>
      <c r="D44" s="10">
        <f t="shared" si="0"/>
        <v>1.0974999999999999</v>
      </c>
      <c r="E44" s="35">
        <v>1</v>
      </c>
      <c r="F44" s="17">
        <f t="shared" si="1"/>
        <v>0.5</v>
      </c>
      <c r="G44" s="46">
        <f t="shared" si="2"/>
        <v>1.5974999999999999</v>
      </c>
      <c r="H44" s="35" t="s">
        <v>392</v>
      </c>
    </row>
    <row r="45" spans="1:8" ht="22.2" customHeight="1" x14ac:dyDescent="0.25">
      <c r="A45" s="35" t="s">
        <v>52</v>
      </c>
      <c r="B45" s="6" t="s">
        <v>119</v>
      </c>
      <c r="C45" s="35">
        <v>330</v>
      </c>
      <c r="D45" s="10">
        <f t="shared" si="0"/>
        <v>0.82500000000000007</v>
      </c>
      <c r="E45" s="35">
        <v>2</v>
      </c>
      <c r="F45" s="17">
        <f t="shared" si="1"/>
        <v>1</v>
      </c>
      <c r="G45" s="46">
        <f t="shared" si="2"/>
        <v>1.8250000000000002</v>
      </c>
      <c r="H45" s="35" t="s">
        <v>417</v>
      </c>
    </row>
    <row r="46" spans="1:8" ht="22.2" customHeight="1" x14ac:dyDescent="0.25">
      <c r="A46" s="35" t="s">
        <v>53</v>
      </c>
      <c r="B46" s="6" t="s">
        <v>120</v>
      </c>
      <c r="C46" s="35">
        <v>481</v>
      </c>
      <c r="D46" s="10">
        <f t="shared" si="0"/>
        <v>1.2025000000000001</v>
      </c>
      <c r="E46" s="35">
        <v>2</v>
      </c>
      <c r="F46" s="17">
        <f t="shared" si="1"/>
        <v>1</v>
      </c>
      <c r="G46" s="46">
        <f t="shared" si="2"/>
        <v>2.2025000000000001</v>
      </c>
      <c r="H46" s="35" t="s">
        <v>400</v>
      </c>
    </row>
    <row r="47" spans="1:8" ht="22.2" customHeight="1" x14ac:dyDescent="0.25">
      <c r="A47" s="35" t="s">
        <v>54</v>
      </c>
      <c r="B47" s="6" t="s">
        <v>121</v>
      </c>
      <c r="C47" s="35">
        <v>321</v>
      </c>
      <c r="D47" s="10">
        <f t="shared" si="0"/>
        <v>0.80249999999999999</v>
      </c>
      <c r="E47" s="35">
        <v>6</v>
      </c>
      <c r="F47" s="17">
        <f t="shared" si="1"/>
        <v>3</v>
      </c>
      <c r="G47" s="46">
        <f t="shared" si="2"/>
        <v>3.8025000000000002</v>
      </c>
      <c r="H47" s="35" t="s">
        <v>418</v>
      </c>
    </row>
    <row r="48" spans="1:8" ht="22.2" customHeight="1" x14ac:dyDescent="0.25">
      <c r="A48" s="35" t="s">
        <v>55</v>
      </c>
      <c r="B48" s="6" t="s">
        <v>122</v>
      </c>
      <c r="C48" s="35">
        <v>259</v>
      </c>
      <c r="D48" s="10">
        <f t="shared" si="0"/>
        <v>0.64749999999999996</v>
      </c>
      <c r="E48" s="35">
        <v>1</v>
      </c>
      <c r="F48" s="17">
        <f t="shared" si="1"/>
        <v>0.5</v>
      </c>
      <c r="G48" s="46">
        <f t="shared" si="2"/>
        <v>1.1475</v>
      </c>
      <c r="H48" s="35" t="s">
        <v>407</v>
      </c>
    </row>
    <row r="49" spans="1:8" ht="22.2" customHeight="1" x14ac:dyDescent="0.25">
      <c r="A49" s="35" t="s">
        <v>56</v>
      </c>
      <c r="B49" s="6" t="s">
        <v>123</v>
      </c>
      <c r="C49" s="35">
        <v>2069</v>
      </c>
      <c r="D49" s="10">
        <v>5</v>
      </c>
      <c r="E49" s="35">
        <v>6</v>
      </c>
      <c r="F49" s="17">
        <f t="shared" si="1"/>
        <v>3</v>
      </c>
      <c r="G49" s="46">
        <f t="shared" si="2"/>
        <v>8</v>
      </c>
      <c r="H49" s="35" t="s">
        <v>407</v>
      </c>
    </row>
    <row r="50" spans="1:8" ht="22.2" customHeight="1" x14ac:dyDescent="0.25">
      <c r="A50" s="35" t="s">
        <v>57</v>
      </c>
      <c r="B50" s="6" t="s">
        <v>124</v>
      </c>
      <c r="C50" s="35">
        <v>2100</v>
      </c>
      <c r="D50" s="10">
        <v>5</v>
      </c>
      <c r="E50" s="35">
        <v>5</v>
      </c>
      <c r="F50" s="17">
        <f t="shared" si="1"/>
        <v>2.5</v>
      </c>
      <c r="G50" s="46">
        <f t="shared" si="2"/>
        <v>7.5</v>
      </c>
      <c r="H50" s="35" t="s">
        <v>414</v>
      </c>
    </row>
    <row r="51" spans="1:8" ht="22.2" customHeight="1" x14ac:dyDescent="0.25">
      <c r="A51" s="35" t="s">
        <v>58</v>
      </c>
      <c r="B51" s="6" t="s">
        <v>125</v>
      </c>
      <c r="C51" s="35">
        <v>409</v>
      </c>
      <c r="D51" s="10">
        <f t="shared" si="0"/>
        <v>1.0225</v>
      </c>
      <c r="E51" s="35">
        <v>2</v>
      </c>
      <c r="F51" s="17">
        <f t="shared" si="1"/>
        <v>1</v>
      </c>
      <c r="G51" s="46">
        <f t="shared" si="2"/>
        <v>2.0225</v>
      </c>
      <c r="H51" s="35" t="s">
        <v>419</v>
      </c>
    </row>
    <row r="52" spans="1:8" ht="22.2" customHeight="1" x14ac:dyDescent="0.25">
      <c r="A52" s="35" t="s">
        <v>59</v>
      </c>
      <c r="B52" s="6" t="s">
        <v>126</v>
      </c>
      <c r="C52" s="35">
        <v>1245</v>
      </c>
      <c r="D52" s="10">
        <f t="shared" si="0"/>
        <v>3.1125000000000003</v>
      </c>
      <c r="E52" s="35">
        <v>10</v>
      </c>
      <c r="F52" s="17">
        <f t="shared" si="1"/>
        <v>5</v>
      </c>
      <c r="G52" s="46">
        <f t="shared" si="2"/>
        <v>8.1125000000000007</v>
      </c>
      <c r="H52" s="35" t="s">
        <v>391</v>
      </c>
    </row>
    <row r="53" spans="1:8" ht="22.2" customHeight="1" x14ac:dyDescent="0.25">
      <c r="A53" s="35" t="s">
        <v>60</v>
      </c>
      <c r="B53" s="6" t="s">
        <v>127</v>
      </c>
      <c r="C53" s="35">
        <v>997</v>
      </c>
      <c r="D53" s="10">
        <f t="shared" si="0"/>
        <v>2.4925000000000002</v>
      </c>
      <c r="E53" s="35">
        <v>3</v>
      </c>
      <c r="F53" s="17">
        <f t="shared" si="1"/>
        <v>1.5</v>
      </c>
      <c r="G53" s="46">
        <f t="shared" si="2"/>
        <v>3.9925000000000002</v>
      </c>
      <c r="H53" s="35" t="s">
        <v>391</v>
      </c>
    </row>
    <row r="54" spans="1:8" ht="22.2" customHeight="1" x14ac:dyDescent="0.25">
      <c r="A54" s="35" t="s">
        <v>61</v>
      </c>
      <c r="B54" s="6" t="s">
        <v>128</v>
      </c>
      <c r="C54" s="35">
        <v>667</v>
      </c>
      <c r="D54" s="10">
        <f t="shared" si="0"/>
        <v>1.6675</v>
      </c>
      <c r="E54" s="35">
        <v>2</v>
      </c>
      <c r="F54" s="17">
        <f t="shared" si="1"/>
        <v>1</v>
      </c>
      <c r="G54" s="46">
        <f t="shared" si="2"/>
        <v>2.6675</v>
      </c>
      <c r="H54" s="35" t="s">
        <v>396</v>
      </c>
    </row>
    <row r="55" spans="1:8" ht="22.2" customHeight="1" x14ac:dyDescent="0.25">
      <c r="A55" s="35" t="s">
        <v>62</v>
      </c>
      <c r="B55" s="6" t="s">
        <v>129</v>
      </c>
      <c r="C55" s="35">
        <v>496</v>
      </c>
      <c r="D55" s="10">
        <f t="shared" si="0"/>
        <v>1.24</v>
      </c>
      <c r="E55" s="35">
        <v>2</v>
      </c>
      <c r="F55" s="17">
        <f t="shared" si="1"/>
        <v>1</v>
      </c>
      <c r="G55" s="46">
        <f t="shared" si="2"/>
        <v>2.2400000000000002</v>
      </c>
      <c r="H55" s="35" t="s">
        <v>420</v>
      </c>
    </row>
    <row r="56" spans="1:8" ht="22.2" customHeight="1" x14ac:dyDescent="0.25">
      <c r="A56" s="35" t="s">
        <v>63</v>
      </c>
      <c r="B56" s="6" t="s">
        <v>130</v>
      </c>
      <c r="C56" s="35">
        <v>623</v>
      </c>
      <c r="D56" s="10">
        <f t="shared" si="0"/>
        <v>1.5575000000000001</v>
      </c>
      <c r="E56" s="35">
        <v>1</v>
      </c>
      <c r="F56" s="17">
        <f t="shared" si="1"/>
        <v>0.5</v>
      </c>
      <c r="G56" s="46">
        <f t="shared" si="2"/>
        <v>2.0575000000000001</v>
      </c>
      <c r="H56" s="35" t="s">
        <v>421</v>
      </c>
    </row>
    <row r="57" spans="1:8" ht="22.2" customHeight="1" x14ac:dyDescent="0.25">
      <c r="A57" s="35" t="s">
        <v>137</v>
      </c>
      <c r="B57" s="23" t="s">
        <v>138</v>
      </c>
      <c r="C57" s="35">
        <v>358</v>
      </c>
      <c r="D57" s="10">
        <f t="shared" si="0"/>
        <v>0.89500000000000002</v>
      </c>
      <c r="E57" s="35">
        <v>2</v>
      </c>
      <c r="F57" s="17">
        <f t="shared" si="1"/>
        <v>1</v>
      </c>
      <c r="G57" s="46">
        <f t="shared" si="2"/>
        <v>1.895</v>
      </c>
      <c r="H57" s="35" t="s">
        <v>422</v>
      </c>
    </row>
    <row r="58" spans="1:8" ht="22.2" customHeight="1" x14ac:dyDescent="0.25">
      <c r="A58" s="35" t="s">
        <v>139</v>
      </c>
      <c r="B58" s="23" t="s">
        <v>140</v>
      </c>
      <c r="C58" s="35">
        <v>376</v>
      </c>
      <c r="D58" s="10">
        <f t="shared" si="0"/>
        <v>0.94000000000000006</v>
      </c>
      <c r="E58" s="35">
        <v>3</v>
      </c>
      <c r="F58" s="17">
        <f t="shared" si="1"/>
        <v>1.5</v>
      </c>
      <c r="G58" s="46">
        <f t="shared" si="2"/>
        <v>2.44</v>
      </c>
      <c r="H58" s="35" t="s">
        <v>396</v>
      </c>
    </row>
    <row r="59" spans="1:8" ht="22.2" customHeight="1" x14ac:dyDescent="0.25">
      <c r="A59" s="35" t="s">
        <v>141</v>
      </c>
      <c r="B59" s="23" t="s">
        <v>142</v>
      </c>
      <c r="C59" s="35">
        <v>645</v>
      </c>
      <c r="D59" s="10">
        <f t="shared" si="0"/>
        <v>1.6125</v>
      </c>
      <c r="E59" s="35">
        <v>1</v>
      </c>
      <c r="F59" s="17">
        <f t="shared" si="1"/>
        <v>0.5</v>
      </c>
      <c r="G59" s="46">
        <f t="shared" si="2"/>
        <v>2.1124999999999998</v>
      </c>
      <c r="H59" s="35" t="s">
        <v>423</v>
      </c>
    </row>
    <row r="60" spans="1:8" ht="22.2" customHeight="1" x14ac:dyDescent="0.25">
      <c r="A60" s="35" t="s">
        <v>143</v>
      </c>
      <c r="B60" s="23" t="s">
        <v>144</v>
      </c>
      <c r="C60" s="35">
        <v>618</v>
      </c>
      <c r="D60" s="10">
        <f t="shared" si="0"/>
        <v>1.5449999999999999</v>
      </c>
      <c r="E60" s="35">
        <v>1</v>
      </c>
      <c r="F60" s="17">
        <f t="shared" si="1"/>
        <v>0.5</v>
      </c>
      <c r="G60" s="46">
        <f t="shared" si="2"/>
        <v>2.0449999999999999</v>
      </c>
      <c r="H60" s="35" t="s">
        <v>397</v>
      </c>
    </row>
    <row r="61" spans="1:8" ht="22.2" customHeight="1" x14ac:dyDescent="0.25">
      <c r="A61" s="35" t="s">
        <v>145</v>
      </c>
      <c r="B61" s="23" t="s">
        <v>146</v>
      </c>
      <c r="C61" s="35">
        <v>274</v>
      </c>
      <c r="D61" s="10">
        <f t="shared" si="0"/>
        <v>0.68500000000000005</v>
      </c>
      <c r="E61" s="35">
        <v>1</v>
      </c>
      <c r="F61" s="17">
        <f t="shared" si="1"/>
        <v>0.5</v>
      </c>
      <c r="G61" s="46">
        <f t="shared" si="2"/>
        <v>1.1850000000000001</v>
      </c>
      <c r="H61" s="35" t="s">
        <v>424</v>
      </c>
    </row>
    <row r="62" spans="1:8" ht="22.2" customHeight="1" x14ac:dyDescent="0.25">
      <c r="A62" s="35" t="s">
        <v>147</v>
      </c>
      <c r="B62" s="23" t="s">
        <v>148</v>
      </c>
      <c r="C62" s="35">
        <v>324</v>
      </c>
      <c r="D62" s="10">
        <f t="shared" si="0"/>
        <v>0.81</v>
      </c>
      <c r="E62" s="35">
        <v>1</v>
      </c>
      <c r="F62" s="17">
        <f t="shared" si="1"/>
        <v>0.5</v>
      </c>
      <c r="G62" s="46">
        <f t="shared" si="2"/>
        <v>1.31</v>
      </c>
      <c r="H62" s="35" t="s">
        <v>425</v>
      </c>
    </row>
    <row r="63" spans="1:8" ht="22.2" customHeight="1" x14ac:dyDescent="0.25">
      <c r="A63" s="35" t="s">
        <v>149</v>
      </c>
      <c r="B63" s="23" t="s">
        <v>150</v>
      </c>
      <c r="C63" s="35">
        <v>306</v>
      </c>
      <c r="D63" s="10">
        <f t="shared" si="0"/>
        <v>0.76500000000000001</v>
      </c>
      <c r="E63" s="35">
        <v>1</v>
      </c>
      <c r="F63" s="17">
        <f t="shared" si="1"/>
        <v>0.5</v>
      </c>
      <c r="G63" s="46">
        <f t="shared" si="2"/>
        <v>1.2650000000000001</v>
      </c>
      <c r="H63" s="35" t="s">
        <v>420</v>
      </c>
    </row>
    <row r="64" spans="1:8" ht="22.2" customHeight="1" x14ac:dyDescent="0.25">
      <c r="A64" s="35" t="s">
        <v>151</v>
      </c>
      <c r="B64" s="23" t="s">
        <v>152</v>
      </c>
      <c r="C64" s="35">
        <v>620</v>
      </c>
      <c r="D64" s="10">
        <f t="shared" si="0"/>
        <v>1.55</v>
      </c>
      <c r="E64" s="35">
        <v>2</v>
      </c>
      <c r="F64" s="17">
        <f t="shared" si="1"/>
        <v>1</v>
      </c>
      <c r="G64" s="46">
        <f t="shared" si="2"/>
        <v>2.5499999999999998</v>
      </c>
      <c r="H64" s="35" t="s">
        <v>411</v>
      </c>
    </row>
    <row r="65" spans="1:8" ht="22.2" customHeight="1" x14ac:dyDescent="0.25">
      <c r="A65" s="35" t="s">
        <v>153</v>
      </c>
      <c r="B65" s="23" t="s">
        <v>154</v>
      </c>
      <c r="C65" s="35">
        <v>468</v>
      </c>
      <c r="D65" s="10">
        <f t="shared" si="0"/>
        <v>1.17</v>
      </c>
      <c r="E65" s="35">
        <v>5</v>
      </c>
      <c r="F65" s="17">
        <f t="shared" si="1"/>
        <v>2.5</v>
      </c>
      <c r="G65" s="46">
        <f t="shared" si="2"/>
        <v>3.67</v>
      </c>
      <c r="H65" s="35" t="s">
        <v>426</v>
      </c>
    </row>
    <row r="66" spans="1:8" ht="22.2" customHeight="1" x14ac:dyDescent="0.25">
      <c r="A66" s="35" t="s">
        <v>155</v>
      </c>
      <c r="B66" s="23" t="s">
        <v>156</v>
      </c>
      <c r="C66" s="35">
        <v>498</v>
      </c>
      <c r="D66" s="10">
        <f t="shared" si="0"/>
        <v>1.2450000000000001</v>
      </c>
      <c r="E66" s="35">
        <v>2</v>
      </c>
      <c r="F66" s="17">
        <f t="shared" si="1"/>
        <v>1</v>
      </c>
      <c r="G66" s="46">
        <f t="shared" si="2"/>
        <v>2.2450000000000001</v>
      </c>
      <c r="H66" s="35" t="s">
        <v>414</v>
      </c>
    </row>
    <row r="67" spans="1:8" ht="22.2" customHeight="1" x14ac:dyDescent="0.25">
      <c r="A67" s="35" t="s">
        <v>157</v>
      </c>
      <c r="B67" s="23" t="s">
        <v>158</v>
      </c>
      <c r="C67" s="35">
        <v>558</v>
      </c>
      <c r="D67" s="10">
        <f t="shared" si="0"/>
        <v>1.395</v>
      </c>
      <c r="E67" s="35">
        <v>1</v>
      </c>
      <c r="F67" s="17">
        <f t="shared" si="1"/>
        <v>0.5</v>
      </c>
      <c r="G67" s="46">
        <f t="shared" si="2"/>
        <v>1.895</v>
      </c>
      <c r="H67" s="35" t="s">
        <v>427</v>
      </c>
    </row>
    <row r="68" spans="1:8" ht="22.2" customHeight="1" x14ac:dyDescent="0.25">
      <c r="A68" s="35" t="s">
        <v>159</v>
      </c>
      <c r="B68" s="23" t="s">
        <v>160</v>
      </c>
      <c r="C68" s="35">
        <v>318</v>
      </c>
      <c r="D68" s="10">
        <f t="shared" si="0"/>
        <v>0.79500000000000004</v>
      </c>
      <c r="E68" s="35">
        <v>2</v>
      </c>
      <c r="F68" s="17">
        <f t="shared" si="1"/>
        <v>1</v>
      </c>
      <c r="G68" s="46">
        <f t="shared" si="2"/>
        <v>1.7949999999999999</v>
      </c>
      <c r="H68" s="35" t="s">
        <v>428</v>
      </c>
    </row>
    <row r="69" spans="1:8" ht="22.2" customHeight="1" x14ac:dyDescent="0.25">
      <c r="A69" s="35" t="s">
        <v>161</v>
      </c>
      <c r="B69" s="23" t="s">
        <v>162</v>
      </c>
      <c r="C69" s="35">
        <v>592</v>
      </c>
      <c r="D69" s="10">
        <f t="shared" si="0"/>
        <v>1.48</v>
      </c>
      <c r="E69" s="35">
        <v>2</v>
      </c>
      <c r="F69" s="17">
        <f t="shared" si="1"/>
        <v>1</v>
      </c>
      <c r="G69" s="46">
        <f t="shared" si="2"/>
        <v>2.48</v>
      </c>
      <c r="H69" s="35" t="s">
        <v>414</v>
      </c>
    </row>
    <row r="70" spans="1:8" ht="22.2" customHeight="1" x14ac:dyDescent="0.25">
      <c r="A70" s="35" t="s">
        <v>163</v>
      </c>
      <c r="B70" s="23" t="s">
        <v>164</v>
      </c>
      <c r="C70" s="35">
        <v>344</v>
      </c>
      <c r="D70" s="10">
        <f t="shared" si="0"/>
        <v>0.86</v>
      </c>
      <c r="E70" s="35">
        <v>0</v>
      </c>
      <c r="F70" s="17">
        <f t="shared" si="1"/>
        <v>0</v>
      </c>
      <c r="G70" s="46">
        <f t="shared" si="2"/>
        <v>0.86</v>
      </c>
      <c r="H70" s="35" t="s">
        <v>414</v>
      </c>
    </row>
    <row r="71" spans="1:8" ht="22.2" customHeight="1" x14ac:dyDescent="0.25">
      <c r="A71" s="35" t="s">
        <v>165</v>
      </c>
      <c r="B71" s="23" t="s">
        <v>166</v>
      </c>
      <c r="C71" s="35">
        <v>333</v>
      </c>
      <c r="D71" s="10">
        <f t="shared" ref="D71:D134" si="3">C71*0.0025</f>
        <v>0.83250000000000002</v>
      </c>
      <c r="E71" s="35">
        <v>1</v>
      </c>
      <c r="F71" s="17">
        <f t="shared" ref="F71:F134" si="4">E71*0.5</f>
        <v>0.5</v>
      </c>
      <c r="G71" s="46">
        <f t="shared" ref="G71:G134" si="5">D71+F71</f>
        <v>1.3325</v>
      </c>
      <c r="H71" s="35" t="s">
        <v>397</v>
      </c>
    </row>
    <row r="72" spans="1:8" ht="22.2" customHeight="1" x14ac:dyDescent="0.25">
      <c r="A72" s="35" t="s">
        <v>167</v>
      </c>
      <c r="B72" s="23" t="s">
        <v>168</v>
      </c>
      <c r="C72" s="35">
        <v>532</v>
      </c>
      <c r="D72" s="10">
        <f t="shared" si="3"/>
        <v>1.33</v>
      </c>
      <c r="E72" s="35">
        <v>1</v>
      </c>
      <c r="F72" s="17">
        <f t="shared" si="4"/>
        <v>0.5</v>
      </c>
      <c r="G72" s="46">
        <f t="shared" si="5"/>
        <v>1.83</v>
      </c>
      <c r="H72" s="35" t="s">
        <v>429</v>
      </c>
    </row>
    <row r="73" spans="1:8" ht="22.2" customHeight="1" x14ac:dyDescent="0.25">
      <c r="A73" s="35" t="s">
        <v>169</v>
      </c>
      <c r="B73" s="23" t="s">
        <v>170</v>
      </c>
      <c r="C73" s="35">
        <v>326</v>
      </c>
      <c r="D73" s="10">
        <f t="shared" si="3"/>
        <v>0.81500000000000006</v>
      </c>
      <c r="E73" s="35">
        <v>1</v>
      </c>
      <c r="F73" s="17">
        <f t="shared" si="4"/>
        <v>0.5</v>
      </c>
      <c r="G73" s="46">
        <f t="shared" si="5"/>
        <v>1.3149999999999999</v>
      </c>
      <c r="H73" s="35" t="s">
        <v>397</v>
      </c>
    </row>
    <row r="74" spans="1:8" ht="22.2" customHeight="1" x14ac:dyDescent="0.25">
      <c r="A74" s="35" t="s">
        <v>171</v>
      </c>
      <c r="B74" s="23" t="s">
        <v>172</v>
      </c>
      <c r="C74" s="35">
        <v>513</v>
      </c>
      <c r="D74" s="10">
        <f t="shared" si="3"/>
        <v>1.2825</v>
      </c>
      <c r="E74" s="35">
        <v>2</v>
      </c>
      <c r="F74" s="17">
        <f t="shared" si="4"/>
        <v>1</v>
      </c>
      <c r="G74" s="46">
        <f t="shared" si="5"/>
        <v>2.2824999999999998</v>
      </c>
      <c r="H74" s="35" t="s">
        <v>430</v>
      </c>
    </row>
    <row r="75" spans="1:8" ht="22.2" customHeight="1" x14ac:dyDescent="0.25">
      <c r="A75" s="35" t="s">
        <v>173</v>
      </c>
      <c r="B75" s="23" t="s">
        <v>174</v>
      </c>
      <c r="C75" s="35">
        <v>394</v>
      </c>
      <c r="D75" s="10">
        <f t="shared" si="3"/>
        <v>0.98499999999999999</v>
      </c>
      <c r="E75" s="35">
        <v>0</v>
      </c>
      <c r="F75" s="17">
        <f t="shared" si="4"/>
        <v>0</v>
      </c>
      <c r="G75" s="46">
        <f t="shared" si="5"/>
        <v>0.98499999999999999</v>
      </c>
      <c r="H75" s="35" t="s">
        <v>431</v>
      </c>
    </row>
    <row r="76" spans="1:8" ht="22.2" customHeight="1" x14ac:dyDescent="0.25">
      <c r="A76" s="35" t="s">
        <v>175</v>
      </c>
      <c r="B76" s="23" t="s">
        <v>176</v>
      </c>
      <c r="C76" s="35">
        <v>314</v>
      </c>
      <c r="D76" s="10">
        <f t="shared" si="3"/>
        <v>0.78500000000000003</v>
      </c>
      <c r="E76" s="35">
        <v>1</v>
      </c>
      <c r="F76" s="17">
        <f t="shared" si="4"/>
        <v>0.5</v>
      </c>
      <c r="G76" s="46">
        <f t="shared" si="5"/>
        <v>1.2850000000000001</v>
      </c>
      <c r="H76" s="35" t="s">
        <v>414</v>
      </c>
    </row>
    <row r="77" spans="1:8" ht="22.2" customHeight="1" x14ac:dyDescent="0.25">
      <c r="A77" s="35" t="s">
        <v>177</v>
      </c>
      <c r="B77" s="23" t="s">
        <v>178</v>
      </c>
      <c r="C77" s="35">
        <v>599</v>
      </c>
      <c r="D77" s="10">
        <f t="shared" si="3"/>
        <v>1.4975000000000001</v>
      </c>
      <c r="E77" s="35">
        <v>0</v>
      </c>
      <c r="F77" s="17">
        <f t="shared" si="4"/>
        <v>0</v>
      </c>
      <c r="G77" s="46">
        <f t="shared" si="5"/>
        <v>1.4975000000000001</v>
      </c>
      <c r="H77" s="35" t="s">
        <v>431</v>
      </c>
    </row>
    <row r="78" spans="1:8" ht="22.2" customHeight="1" x14ac:dyDescent="0.25">
      <c r="A78" s="35" t="s">
        <v>179</v>
      </c>
      <c r="B78" s="23" t="s">
        <v>180</v>
      </c>
      <c r="C78" s="35">
        <v>322</v>
      </c>
      <c r="D78" s="10">
        <f t="shared" si="3"/>
        <v>0.80500000000000005</v>
      </c>
      <c r="E78" s="35">
        <v>0</v>
      </c>
      <c r="F78" s="17">
        <f t="shared" si="4"/>
        <v>0</v>
      </c>
      <c r="G78" s="46">
        <f t="shared" si="5"/>
        <v>0.80500000000000005</v>
      </c>
      <c r="H78" s="35" t="s">
        <v>397</v>
      </c>
    </row>
    <row r="79" spans="1:8" ht="22.2" customHeight="1" x14ac:dyDescent="0.25">
      <c r="A79" s="35" t="s">
        <v>181</v>
      </c>
      <c r="B79" s="23" t="s">
        <v>182</v>
      </c>
      <c r="C79" s="35">
        <v>466</v>
      </c>
      <c r="D79" s="10">
        <f t="shared" si="3"/>
        <v>1.165</v>
      </c>
      <c r="E79" s="35">
        <v>2</v>
      </c>
      <c r="F79" s="17">
        <f t="shared" si="4"/>
        <v>1</v>
      </c>
      <c r="G79" s="46">
        <f t="shared" si="5"/>
        <v>2.165</v>
      </c>
      <c r="H79" s="35" t="s">
        <v>392</v>
      </c>
    </row>
    <row r="80" spans="1:8" ht="22.2" customHeight="1" x14ac:dyDescent="0.25">
      <c r="A80" s="35" t="s">
        <v>183</v>
      </c>
      <c r="B80" s="23" t="s">
        <v>184</v>
      </c>
      <c r="C80" s="35">
        <v>336</v>
      </c>
      <c r="D80" s="10">
        <f t="shared" si="3"/>
        <v>0.84</v>
      </c>
      <c r="E80" s="35">
        <v>2</v>
      </c>
      <c r="F80" s="17">
        <f t="shared" si="4"/>
        <v>1</v>
      </c>
      <c r="G80" s="46">
        <f t="shared" si="5"/>
        <v>1.8399999999999999</v>
      </c>
      <c r="H80" s="35" t="s">
        <v>415</v>
      </c>
    </row>
    <row r="81" spans="1:8" ht="22.2" customHeight="1" x14ac:dyDescent="0.25">
      <c r="A81" s="35" t="s">
        <v>185</v>
      </c>
      <c r="B81" s="23" t="s">
        <v>186</v>
      </c>
      <c r="C81" s="35">
        <v>393</v>
      </c>
      <c r="D81" s="10">
        <f t="shared" si="3"/>
        <v>0.98250000000000004</v>
      </c>
      <c r="E81" s="35">
        <v>1</v>
      </c>
      <c r="F81" s="17">
        <f t="shared" si="4"/>
        <v>0.5</v>
      </c>
      <c r="G81" s="46">
        <f t="shared" si="5"/>
        <v>1.4824999999999999</v>
      </c>
      <c r="H81" s="35" t="s">
        <v>432</v>
      </c>
    </row>
    <row r="82" spans="1:8" ht="22.2" customHeight="1" x14ac:dyDescent="0.25">
      <c r="A82" s="35" t="s">
        <v>187</v>
      </c>
      <c r="B82" s="23" t="s">
        <v>188</v>
      </c>
      <c r="C82" s="35">
        <v>424</v>
      </c>
      <c r="D82" s="10">
        <f t="shared" si="3"/>
        <v>1.06</v>
      </c>
      <c r="E82" s="35">
        <v>1</v>
      </c>
      <c r="F82" s="17">
        <f t="shared" si="4"/>
        <v>0.5</v>
      </c>
      <c r="G82" s="46">
        <f t="shared" si="5"/>
        <v>1.56</v>
      </c>
      <c r="H82" s="35" t="s">
        <v>433</v>
      </c>
    </row>
    <row r="83" spans="1:8" ht="22.2" customHeight="1" x14ac:dyDescent="0.25">
      <c r="A83" s="35" t="s">
        <v>189</v>
      </c>
      <c r="B83" s="23" t="s">
        <v>190</v>
      </c>
      <c r="C83" s="35">
        <v>2195</v>
      </c>
      <c r="D83" s="10">
        <v>5</v>
      </c>
      <c r="E83" s="35">
        <v>7</v>
      </c>
      <c r="F83" s="17">
        <f t="shared" si="4"/>
        <v>3.5</v>
      </c>
      <c r="G83" s="46">
        <f t="shared" si="5"/>
        <v>8.5</v>
      </c>
      <c r="H83" s="35" t="s">
        <v>432</v>
      </c>
    </row>
    <row r="84" spans="1:8" ht="22.2" customHeight="1" x14ac:dyDescent="0.25">
      <c r="A84" s="35" t="s">
        <v>191</v>
      </c>
      <c r="B84" s="23" t="s">
        <v>192</v>
      </c>
      <c r="C84" s="35">
        <v>335</v>
      </c>
      <c r="D84" s="10">
        <f t="shared" si="3"/>
        <v>0.83750000000000002</v>
      </c>
      <c r="E84" s="35">
        <v>0</v>
      </c>
      <c r="F84" s="17">
        <f t="shared" si="4"/>
        <v>0</v>
      </c>
      <c r="G84" s="46">
        <f t="shared" si="5"/>
        <v>0.83750000000000002</v>
      </c>
      <c r="H84" s="35" t="s">
        <v>432</v>
      </c>
    </row>
    <row r="85" spans="1:8" ht="22.2" customHeight="1" x14ac:dyDescent="0.25">
      <c r="A85" s="35" t="s">
        <v>193</v>
      </c>
      <c r="B85" s="23" t="s">
        <v>194</v>
      </c>
      <c r="C85" s="35">
        <v>328</v>
      </c>
      <c r="D85" s="10">
        <f t="shared" si="3"/>
        <v>0.82000000000000006</v>
      </c>
      <c r="E85" s="35">
        <v>0</v>
      </c>
      <c r="F85" s="17">
        <f t="shared" si="4"/>
        <v>0</v>
      </c>
      <c r="G85" s="46">
        <f t="shared" si="5"/>
        <v>0.82000000000000006</v>
      </c>
      <c r="H85" s="35" t="s">
        <v>434</v>
      </c>
    </row>
    <row r="86" spans="1:8" ht="22.2" customHeight="1" x14ac:dyDescent="0.25">
      <c r="A86" s="35" t="s">
        <v>195</v>
      </c>
      <c r="B86" s="23" t="s">
        <v>196</v>
      </c>
      <c r="C86" s="35">
        <v>365</v>
      </c>
      <c r="D86" s="10">
        <f t="shared" si="3"/>
        <v>0.91249999999999998</v>
      </c>
      <c r="E86" s="35">
        <v>0</v>
      </c>
      <c r="F86" s="17">
        <f t="shared" si="4"/>
        <v>0</v>
      </c>
      <c r="G86" s="46">
        <f t="shared" si="5"/>
        <v>0.91249999999999998</v>
      </c>
      <c r="H86" s="35" t="s">
        <v>407</v>
      </c>
    </row>
    <row r="87" spans="1:8" ht="22.2" customHeight="1" x14ac:dyDescent="0.25">
      <c r="A87" s="35" t="s">
        <v>197</v>
      </c>
      <c r="B87" s="23" t="s">
        <v>198</v>
      </c>
      <c r="C87" s="35">
        <v>297</v>
      </c>
      <c r="D87" s="10">
        <f t="shared" si="3"/>
        <v>0.74250000000000005</v>
      </c>
      <c r="E87" s="35">
        <v>0</v>
      </c>
      <c r="F87" s="17">
        <f t="shared" si="4"/>
        <v>0</v>
      </c>
      <c r="G87" s="46">
        <f t="shared" si="5"/>
        <v>0.74250000000000005</v>
      </c>
      <c r="H87" s="35" t="s">
        <v>435</v>
      </c>
    </row>
    <row r="88" spans="1:8" ht="22.2" customHeight="1" x14ac:dyDescent="0.25">
      <c r="A88" s="35" t="s">
        <v>199</v>
      </c>
      <c r="B88" s="23" t="s">
        <v>200</v>
      </c>
      <c r="C88" s="35">
        <v>380</v>
      </c>
      <c r="D88" s="10">
        <f t="shared" si="3"/>
        <v>0.95000000000000007</v>
      </c>
      <c r="E88" s="35">
        <v>1</v>
      </c>
      <c r="F88" s="17">
        <f t="shared" si="4"/>
        <v>0.5</v>
      </c>
      <c r="G88" s="46">
        <f t="shared" si="5"/>
        <v>1.4500000000000002</v>
      </c>
      <c r="H88" s="35" t="s">
        <v>436</v>
      </c>
    </row>
    <row r="89" spans="1:8" ht="22.2" customHeight="1" x14ac:dyDescent="0.25">
      <c r="A89" s="35" t="s">
        <v>201</v>
      </c>
      <c r="B89" s="23" t="s">
        <v>170</v>
      </c>
      <c r="C89" s="35">
        <v>334</v>
      </c>
      <c r="D89" s="10">
        <f t="shared" si="3"/>
        <v>0.83499999999999996</v>
      </c>
      <c r="E89" s="35">
        <v>2</v>
      </c>
      <c r="F89" s="17">
        <f t="shared" si="4"/>
        <v>1</v>
      </c>
      <c r="G89" s="46">
        <f t="shared" si="5"/>
        <v>1.835</v>
      </c>
      <c r="H89" s="35" t="s">
        <v>436</v>
      </c>
    </row>
    <row r="90" spans="1:8" ht="22.2" customHeight="1" x14ac:dyDescent="0.25">
      <c r="A90" s="35" t="s">
        <v>202</v>
      </c>
      <c r="B90" s="23" t="s">
        <v>203</v>
      </c>
      <c r="C90" s="35">
        <v>320</v>
      </c>
      <c r="D90" s="10">
        <f t="shared" si="3"/>
        <v>0.8</v>
      </c>
      <c r="E90" s="35">
        <v>1</v>
      </c>
      <c r="F90" s="17">
        <f t="shared" si="4"/>
        <v>0.5</v>
      </c>
      <c r="G90" s="46">
        <f t="shared" si="5"/>
        <v>1.3</v>
      </c>
      <c r="H90" s="35" t="s">
        <v>441</v>
      </c>
    </row>
    <row r="91" spans="1:8" ht="22.2" customHeight="1" x14ac:dyDescent="0.25">
      <c r="A91" s="35" t="s">
        <v>204</v>
      </c>
      <c r="B91" s="23" t="s">
        <v>205</v>
      </c>
      <c r="C91" s="35">
        <v>290</v>
      </c>
      <c r="D91" s="10">
        <f t="shared" si="3"/>
        <v>0.72499999999999998</v>
      </c>
      <c r="E91" s="35">
        <v>1</v>
      </c>
      <c r="F91" s="17">
        <f t="shared" si="4"/>
        <v>0.5</v>
      </c>
      <c r="G91" s="46">
        <f t="shared" si="5"/>
        <v>1.2250000000000001</v>
      </c>
      <c r="H91" s="35" t="s">
        <v>437</v>
      </c>
    </row>
    <row r="92" spans="1:8" ht="22.2" customHeight="1" x14ac:dyDescent="0.25">
      <c r="A92" s="35" t="s">
        <v>206</v>
      </c>
      <c r="B92" s="23" t="s">
        <v>207</v>
      </c>
      <c r="C92" s="35">
        <v>378</v>
      </c>
      <c r="D92" s="10">
        <f t="shared" si="3"/>
        <v>0.94500000000000006</v>
      </c>
      <c r="E92" s="35">
        <v>1</v>
      </c>
      <c r="F92" s="17">
        <f t="shared" si="4"/>
        <v>0.5</v>
      </c>
      <c r="G92" s="46">
        <f t="shared" si="5"/>
        <v>1.4450000000000001</v>
      </c>
      <c r="H92" s="35" t="s">
        <v>438</v>
      </c>
    </row>
    <row r="93" spans="1:8" ht="22.2" customHeight="1" x14ac:dyDescent="0.25">
      <c r="A93" s="35" t="s">
        <v>208</v>
      </c>
      <c r="B93" s="23" t="s">
        <v>209</v>
      </c>
      <c r="C93" s="35">
        <v>308</v>
      </c>
      <c r="D93" s="10">
        <f t="shared" si="3"/>
        <v>0.77</v>
      </c>
      <c r="E93" s="35">
        <v>2</v>
      </c>
      <c r="F93" s="17">
        <f t="shared" si="4"/>
        <v>1</v>
      </c>
      <c r="G93" s="46">
        <f t="shared" si="5"/>
        <v>1.77</v>
      </c>
      <c r="H93" s="35" t="s">
        <v>439</v>
      </c>
    </row>
    <row r="94" spans="1:8" ht="22.2" customHeight="1" x14ac:dyDescent="0.25">
      <c r="A94" s="35" t="s">
        <v>210</v>
      </c>
      <c r="B94" s="23" t="s">
        <v>211</v>
      </c>
      <c r="C94" s="35">
        <v>436</v>
      </c>
      <c r="D94" s="10">
        <f t="shared" si="3"/>
        <v>1.0900000000000001</v>
      </c>
      <c r="E94" s="35">
        <v>2</v>
      </c>
      <c r="F94" s="17">
        <f t="shared" si="4"/>
        <v>1</v>
      </c>
      <c r="G94" s="46">
        <f t="shared" si="5"/>
        <v>2.09</v>
      </c>
      <c r="H94" s="35" t="s">
        <v>440</v>
      </c>
    </row>
    <row r="95" spans="1:8" ht="22.2" customHeight="1" x14ac:dyDescent="0.25">
      <c r="A95" s="35" t="s">
        <v>212</v>
      </c>
      <c r="B95" s="23" t="s">
        <v>213</v>
      </c>
      <c r="C95" s="35">
        <v>301</v>
      </c>
      <c r="D95" s="10">
        <f t="shared" si="3"/>
        <v>0.75250000000000006</v>
      </c>
      <c r="E95" s="35">
        <v>0</v>
      </c>
      <c r="F95" s="17">
        <f t="shared" si="4"/>
        <v>0</v>
      </c>
      <c r="G95" s="46">
        <f t="shared" si="5"/>
        <v>0.75250000000000006</v>
      </c>
      <c r="H95" s="35" t="s">
        <v>442</v>
      </c>
    </row>
    <row r="96" spans="1:8" ht="22.2" customHeight="1" x14ac:dyDescent="0.25">
      <c r="A96" s="35" t="s">
        <v>214</v>
      </c>
      <c r="B96" s="23" t="s">
        <v>215</v>
      </c>
      <c r="C96" s="35">
        <v>568</v>
      </c>
      <c r="D96" s="10">
        <f t="shared" si="3"/>
        <v>1.42</v>
      </c>
      <c r="E96" s="35">
        <v>1</v>
      </c>
      <c r="F96" s="17">
        <f t="shared" si="4"/>
        <v>0.5</v>
      </c>
      <c r="G96" s="46">
        <f t="shared" si="5"/>
        <v>1.92</v>
      </c>
      <c r="H96" s="35" t="s">
        <v>436</v>
      </c>
    </row>
    <row r="97" spans="1:8" ht="22.2" customHeight="1" x14ac:dyDescent="0.25">
      <c r="A97" s="35" t="s">
        <v>216</v>
      </c>
      <c r="B97" s="23" t="s">
        <v>217</v>
      </c>
      <c r="C97" s="35">
        <v>312</v>
      </c>
      <c r="D97" s="10">
        <f t="shared" si="3"/>
        <v>0.78</v>
      </c>
      <c r="E97" s="35">
        <v>2</v>
      </c>
      <c r="F97" s="17">
        <f t="shared" si="4"/>
        <v>1</v>
      </c>
      <c r="G97" s="46">
        <f t="shared" si="5"/>
        <v>1.78</v>
      </c>
      <c r="H97" s="35" t="s">
        <v>443</v>
      </c>
    </row>
    <row r="98" spans="1:8" ht="22.2" customHeight="1" x14ac:dyDescent="0.25">
      <c r="A98" s="35" t="s">
        <v>218</v>
      </c>
      <c r="B98" s="23" t="s">
        <v>219</v>
      </c>
      <c r="C98" s="35">
        <v>548</v>
      </c>
      <c r="D98" s="10">
        <f t="shared" si="3"/>
        <v>1.37</v>
      </c>
      <c r="E98" s="35">
        <v>1</v>
      </c>
      <c r="F98" s="17">
        <f t="shared" si="4"/>
        <v>0.5</v>
      </c>
      <c r="G98" s="46">
        <f t="shared" si="5"/>
        <v>1.87</v>
      </c>
      <c r="H98" s="35" t="s">
        <v>444</v>
      </c>
    </row>
    <row r="99" spans="1:8" ht="22.2" customHeight="1" x14ac:dyDescent="0.25">
      <c r="A99" s="35" t="s">
        <v>220</v>
      </c>
      <c r="B99" s="23" t="s">
        <v>221</v>
      </c>
      <c r="C99" s="35">
        <v>662</v>
      </c>
      <c r="D99" s="10">
        <f t="shared" si="3"/>
        <v>1.655</v>
      </c>
      <c r="E99" s="35">
        <v>1</v>
      </c>
      <c r="F99" s="17">
        <f t="shared" si="4"/>
        <v>0.5</v>
      </c>
      <c r="G99" s="46">
        <f t="shared" si="5"/>
        <v>2.1550000000000002</v>
      </c>
      <c r="H99" s="35" t="s">
        <v>445</v>
      </c>
    </row>
    <row r="100" spans="1:8" ht="22.2" customHeight="1" x14ac:dyDescent="0.25">
      <c r="A100" s="35" t="s">
        <v>222</v>
      </c>
      <c r="B100" s="23" t="s">
        <v>223</v>
      </c>
      <c r="C100" s="35">
        <v>532</v>
      </c>
      <c r="D100" s="10">
        <f t="shared" si="3"/>
        <v>1.33</v>
      </c>
      <c r="E100" s="35">
        <v>3</v>
      </c>
      <c r="F100" s="17">
        <f t="shared" si="4"/>
        <v>1.5</v>
      </c>
      <c r="G100" s="46">
        <f t="shared" si="5"/>
        <v>2.83</v>
      </c>
      <c r="H100" s="35" t="s">
        <v>446</v>
      </c>
    </row>
    <row r="101" spans="1:8" ht="22.2" customHeight="1" x14ac:dyDescent="0.25">
      <c r="A101" s="35" t="s">
        <v>224</v>
      </c>
      <c r="B101" s="23" t="s">
        <v>225</v>
      </c>
      <c r="C101" s="35">
        <v>285</v>
      </c>
      <c r="D101" s="10">
        <f t="shared" si="3"/>
        <v>0.71250000000000002</v>
      </c>
      <c r="E101" s="35">
        <v>1</v>
      </c>
      <c r="F101" s="17">
        <f t="shared" si="4"/>
        <v>0.5</v>
      </c>
      <c r="G101" s="46">
        <f t="shared" si="5"/>
        <v>1.2124999999999999</v>
      </c>
      <c r="H101" s="35" t="s">
        <v>436</v>
      </c>
    </row>
    <row r="102" spans="1:8" ht="22.2" customHeight="1" x14ac:dyDescent="0.25">
      <c r="A102" s="35" t="s">
        <v>226</v>
      </c>
      <c r="B102" s="23" t="s">
        <v>227</v>
      </c>
      <c r="C102" s="35">
        <v>326</v>
      </c>
      <c r="D102" s="10">
        <f t="shared" si="3"/>
        <v>0.81500000000000006</v>
      </c>
      <c r="E102" s="35">
        <v>0</v>
      </c>
      <c r="F102" s="17">
        <f t="shared" si="4"/>
        <v>0</v>
      </c>
      <c r="G102" s="46">
        <f t="shared" si="5"/>
        <v>0.81500000000000006</v>
      </c>
      <c r="H102" s="35" t="s">
        <v>436</v>
      </c>
    </row>
    <row r="103" spans="1:8" ht="22.2" customHeight="1" x14ac:dyDescent="0.25">
      <c r="A103" s="35" t="s">
        <v>228</v>
      </c>
      <c r="B103" s="23" t="s">
        <v>229</v>
      </c>
      <c r="C103" s="35">
        <v>401</v>
      </c>
      <c r="D103" s="10">
        <f t="shared" si="3"/>
        <v>1.0024999999999999</v>
      </c>
      <c r="E103" s="35">
        <v>1</v>
      </c>
      <c r="F103" s="17">
        <f t="shared" si="4"/>
        <v>0.5</v>
      </c>
      <c r="G103" s="46">
        <f t="shared" si="5"/>
        <v>1.5024999999999999</v>
      </c>
      <c r="H103" s="35" t="s">
        <v>447</v>
      </c>
    </row>
    <row r="104" spans="1:8" ht="22.2" customHeight="1" x14ac:dyDescent="0.25">
      <c r="A104" s="35" t="s">
        <v>230</v>
      </c>
      <c r="B104" s="23" t="s">
        <v>231</v>
      </c>
      <c r="C104" s="35">
        <v>797</v>
      </c>
      <c r="D104" s="10">
        <f t="shared" si="3"/>
        <v>1.9924999999999999</v>
      </c>
      <c r="E104" s="35">
        <v>1</v>
      </c>
      <c r="F104" s="17">
        <f t="shared" si="4"/>
        <v>0.5</v>
      </c>
      <c r="G104" s="46">
        <f t="shared" si="5"/>
        <v>2.4924999999999997</v>
      </c>
      <c r="H104" s="35" t="s">
        <v>439</v>
      </c>
    </row>
    <row r="105" spans="1:8" ht="22.2" customHeight="1" x14ac:dyDescent="0.25">
      <c r="A105" s="35" t="s">
        <v>232</v>
      </c>
      <c r="B105" s="23" t="s">
        <v>233</v>
      </c>
      <c r="C105" s="35">
        <v>1645</v>
      </c>
      <c r="D105" s="10">
        <f t="shared" si="3"/>
        <v>4.1124999999999998</v>
      </c>
      <c r="E105" s="35">
        <v>4</v>
      </c>
      <c r="F105" s="17">
        <f t="shared" si="4"/>
        <v>2</v>
      </c>
      <c r="G105" s="46">
        <f t="shared" si="5"/>
        <v>6.1124999999999998</v>
      </c>
      <c r="H105" s="35" t="s">
        <v>448</v>
      </c>
    </row>
    <row r="106" spans="1:8" ht="22.2" customHeight="1" x14ac:dyDescent="0.25">
      <c r="A106" s="35" t="s">
        <v>234</v>
      </c>
      <c r="B106" s="23" t="s">
        <v>235</v>
      </c>
      <c r="C106" s="35">
        <v>299</v>
      </c>
      <c r="D106" s="10">
        <f t="shared" si="3"/>
        <v>0.74750000000000005</v>
      </c>
      <c r="E106" s="35">
        <v>0</v>
      </c>
      <c r="F106" s="17">
        <f t="shared" si="4"/>
        <v>0</v>
      </c>
      <c r="G106" s="46">
        <f t="shared" si="5"/>
        <v>0.74750000000000005</v>
      </c>
      <c r="H106" s="35" t="s">
        <v>436</v>
      </c>
    </row>
    <row r="107" spans="1:8" ht="22.2" customHeight="1" x14ac:dyDescent="0.25">
      <c r="A107" s="35" t="s">
        <v>236</v>
      </c>
      <c r="B107" s="23" t="s">
        <v>237</v>
      </c>
      <c r="C107" s="35">
        <v>338</v>
      </c>
      <c r="D107" s="10">
        <f t="shared" si="3"/>
        <v>0.84499999999999997</v>
      </c>
      <c r="E107" s="35">
        <v>1</v>
      </c>
      <c r="F107" s="17">
        <f t="shared" si="4"/>
        <v>0.5</v>
      </c>
      <c r="G107" s="46">
        <f t="shared" si="5"/>
        <v>1.345</v>
      </c>
      <c r="H107" s="35" t="s">
        <v>449</v>
      </c>
    </row>
    <row r="108" spans="1:8" ht="22.2" customHeight="1" x14ac:dyDescent="0.25">
      <c r="A108" s="35" t="s">
        <v>238</v>
      </c>
      <c r="B108" s="23" t="s">
        <v>239</v>
      </c>
      <c r="C108" s="35">
        <v>398</v>
      </c>
      <c r="D108" s="10">
        <f t="shared" si="3"/>
        <v>0.995</v>
      </c>
      <c r="E108" s="35">
        <v>3</v>
      </c>
      <c r="F108" s="17">
        <f t="shared" si="4"/>
        <v>1.5</v>
      </c>
      <c r="G108" s="46">
        <f t="shared" si="5"/>
        <v>2.4950000000000001</v>
      </c>
      <c r="H108" s="35" t="s">
        <v>450</v>
      </c>
    </row>
    <row r="109" spans="1:8" ht="22.2" customHeight="1" x14ac:dyDescent="0.25">
      <c r="A109" s="35" t="s">
        <v>240</v>
      </c>
      <c r="B109" s="23" t="s">
        <v>241</v>
      </c>
      <c r="C109" s="35">
        <v>448</v>
      </c>
      <c r="D109" s="10">
        <f t="shared" si="3"/>
        <v>1.1200000000000001</v>
      </c>
      <c r="E109" s="35">
        <v>0</v>
      </c>
      <c r="F109" s="17">
        <f t="shared" si="4"/>
        <v>0</v>
      </c>
      <c r="G109" s="46">
        <f t="shared" si="5"/>
        <v>1.1200000000000001</v>
      </c>
      <c r="H109" s="35" t="s">
        <v>451</v>
      </c>
    </row>
    <row r="110" spans="1:8" ht="22.2" customHeight="1" x14ac:dyDescent="0.25">
      <c r="A110" s="35" t="s">
        <v>242</v>
      </c>
      <c r="B110" s="23" t="s">
        <v>243</v>
      </c>
      <c r="C110" s="35">
        <v>568</v>
      </c>
      <c r="D110" s="10">
        <f t="shared" si="3"/>
        <v>1.42</v>
      </c>
      <c r="E110" s="35">
        <v>0</v>
      </c>
      <c r="F110" s="17">
        <f t="shared" si="4"/>
        <v>0</v>
      </c>
      <c r="G110" s="46">
        <f t="shared" si="5"/>
        <v>1.42</v>
      </c>
      <c r="H110" s="35" t="s">
        <v>439</v>
      </c>
    </row>
    <row r="111" spans="1:8" ht="22.2" customHeight="1" x14ac:dyDescent="0.25">
      <c r="A111" s="35" t="s">
        <v>244</v>
      </c>
      <c r="B111" s="23" t="s">
        <v>245</v>
      </c>
      <c r="C111" s="35">
        <v>737</v>
      </c>
      <c r="D111" s="10">
        <f t="shared" si="3"/>
        <v>1.8425</v>
      </c>
      <c r="E111" s="35">
        <v>0</v>
      </c>
      <c r="F111" s="17">
        <f t="shared" si="4"/>
        <v>0</v>
      </c>
      <c r="G111" s="46">
        <f t="shared" si="5"/>
        <v>1.8425</v>
      </c>
      <c r="H111" s="35" t="s">
        <v>452</v>
      </c>
    </row>
    <row r="112" spans="1:8" ht="22.2" customHeight="1" x14ac:dyDescent="0.25">
      <c r="A112" s="35" t="s">
        <v>246</v>
      </c>
      <c r="B112" s="23" t="s">
        <v>247</v>
      </c>
      <c r="C112" s="35">
        <v>401</v>
      </c>
      <c r="D112" s="10">
        <f t="shared" si="3"/>
        <v>1.0024999999999999</v>
      </c>
      <c r="E112" s="35">
        <v>2</v>
      </c>
      <c r="F112" s="17">
        <f t="shared" si="4"/>
        <v>1</v>
      </c>
      <c r="G112" s="46">
        <f t="shared" si="5"/>
        <v>2.0024999999999999</v>
      </c>
      <c r="H112" s="35" t="s">
        <v>453</v>
      </c>
    </row>
    <row r="113" spans="1:8" ht="22.2" customHeight="1" x14ac:dyDescent="0.25">
      <c r="A113" s="35" t="s">
        <v>248</v>
      </c>
      <c r="B113" s="23" t="s">
        <v>249</v>
      </c>
      <c r="C113" s="35">
        <v>305</v>
      </c>
      <c r="D113" s="10">
        <f t="shared" si="3"/>
        <v>0.76250000000000007</v>
      </c>
      <c r="E113" s="35">
        <v>0</v>
      </c>
      <c r="F113" s="17">
        <f t="shared" si="4"/>
        <v>0</v>
      </c>
      <c r="G113" s="46">
        <f t="shared" si="5"/>
        <v>0.76250000000000007</v>
      </c>
      <c r="H113" s="35" t="s">
        <v>454</v>
      </c>
    </row>
    <row r="114" spans="1:8" ht="22.2" customHeight="1" x14ac:dyDescent="0.25">
      <c r="A114" s="35" t="s">
        <v>250</v>
      </c>
      <c r="B114" s="23" t="s">
        <v>251</v>
      </c>
      <c r="C114" s="35">
        <v>267</v>
      </c>
      <c r="D114" s="10">
        <f t="shared" si="3"/>
        <v>0.66749999999999998</v>
      </c>
      <c r="E114" s="35">
        <v>2</v>
      </c>
      <c r="F114" s="17">
        <f t="shared" si="4"/>
        <v>1</v>
      </c>
      <c r="G114" s="46">
        <f t="shared" si="5"/>
        <v>1.6675</v>
      </c>
      <c r="H114" s="35" t="s">
        <v>454</v>
      </c>
    </row>
    <row r="115" spans="1:8" ht="22.2" customHeight="1" x14ac:dyDescent="0.25">
      <c r="A115" s="35" t="s">
        <v>252</v>
      </c>
      <c r="B115" s="23" t="s">
        <v>253</v>
      </c>
      <c r="C115" s="35">
        <v>242</v>
      </c>
      <c r="D115" s="10">
        <f t="shared" si="3"/>
        <v>0.60499999999999998</v>
      </c>
      <c r="E115" s="35">
        <v>0</v>
      </c>
      <c r="F115" s="17">
        <f t="shared" si="4"/>
        <v>0</v>
      </c>
      <c r="G115" s="46">
        <f t="shared" si="5"/>
        <v>0.60499999999999998</v>
      </c>
      <c r="H115" s="35" t="s">
        <v>455</v>
      </c>
    </row>
    <row r="116" spans="1:8" ht="22.2" customHeight="1" x14ac:dyDescent="0.25">
      <c r="A116" s="35" t="s">
        <v>254</v>
      </c>
      <c r="B116" s="23" t="s">
        <v>255</v>
      </c>
      <c r="C116" s="35">
        <v>512</v>
      </c>
      <c r="D116" s="10">
        <f t="shared" si="3"/>
        <v>1.28</v>
      </c>
      <c r="E116" s="35">
        <v>2</v>
      </c>
      <c r="F116" s="17">
        <f t="shared" si="4"/>
        <v>1</v>
      </c>
      <c r="G116" s="46">
        <f t="shared" si="5"/>
        <v>2.2800000000000002</v>
      </c>
      <c r="H116" s="35" t="s">
        <v>456</v>
      </c>
    </row>
    <row r="117" spans="1:8" ht="22.2" customHeight="1" x14ac:dyDescent="0.25">
      <c r="A117" s="35" t="s">
        <v>256</v>
      </c>
      <c r="B117" s="23" t="s">
        <v>257</v>
      </c>
      <c r="C117" s="35">
        <v>269</v>
      </c>
      <c r="D117" s="10">
        <f t="shared" si="3"/>
        <v>0.67249999999999999</v>
      </c>
      <c r="E117" s="35">
        <v>0</v>
      </c>
      <c r="F117" s="17">
        <f t="shared" si="4"/>
        <v>0</v>
      </c>
      <c r="G117" s="46">
        <f t="shared" si="5"/>
        <v>0.67249999999999999</v>
      </c>
      <c r="H117" s="35" t="s">
        <v>457</v>
      </c>
    </row>
    <row r="118" spans="1:8" ht="22.2" customHeight="1" x14ac:dyDescent="0.25">
      <c r="A118" s="35" t="s">
        <v>258</v>
      </c>
      <c r="B118" s="23" t="s">
        <v>259</v>
      </c>
      <c r="C118" s="35">
        <v>441</v>
      </c>
      <c r="D118" s="10">
        <f t="shared" si="3"/>
        <v>1.1025</v>
      </c>
      <c r="E118" s="35">
        <v>1</v>
      </c>
      <c r="F118" s="17">
        <f t="shared" si="4"/>
        <v>0.5</v>
      </c>
      <c r="G118" s="46">
        <f t="shared" si="5"/>
        <v>1.6025</v>
      </c>
      <c r="H118" s="35" t="s">
        <v>458</v>
      </c>
    </row>
    <row r="119" spans="1:8" ht="22.2" customHeight="1" x14ac:dyDescent="0.25">
      <c r="A119" s="30" t="s">
        <v>262</v>
      </c>
      <c r="B119" s="31" t="s">
        <v>263</v>
      </c>
      <c r="C119" s="35">
        <v>403</v>
      </c>
      <c r="D119" s="10">
        <f t="shared" si="3"/>
        <v>1.0075000000000001</v>
      </c>
      <c r="E119" s="35">
        <v>4</v>
      </c>
      <c r="F119" s="17">
        <f t="shared" si="4"/>
        <v>2</v>
      </c>
      <c r="G119" s="46">
        <f t="shared" si="5"/>
        <v>3.0075000000000003</v>
      </c>
      <c r="H119" s="35" t="s">
        <v>459</v>
      </c>
    </row>
    <row r="120" spans="1:8" ht="22.2" customHeight="1" x14ac:dyDescent="0.25">
      <c r="A120" s="30" t="s">
        <v>264</v>
      </c>
      <c r="B120" s="31" t="s">
        <v>265</v>
      </c>
      <c r="C120" s="35">
        <v>272</v>
      </c>
      <c r="D120" s="10">
        <f t="shared" si="3"/>
        <v>0.68</v>
      </c>
      <c r="E120" s="35">
        <v>0</v>
      </c>
      <c r="F120" s="17">
        <f t="shared" si="4"/>
        <v>0</v>
      </c>
      <c r="G120" s="46">
        <f t="shared" si="5"/>
        <v>0.68</v>
      </c>
      <c r="H120" s="35" t="s">
        <v>460</v>
      </c>
    </row>
    <row r="121" spans="1:8" ht="22.2" customHeight="1" x14ac:dyDescent="0.25">
      <c r="A121" s="30" t="s">
        <v>266</v>
      </c>
      <c r="B121" s="31" t="s">
        <v>267</v>
      </c>
      <c r="C121" s="35">
        <v>487</v>
      </c>
      <c r="D121" s="10">
        <f t="shared" si="3"/>
        <v>1.2175</v>
      </c>
      <c r="E121" s="35">
        <v>0</v>
      </c>
      <c r="F121" s="17">
        <f t="shared" si="4"/>
        <v>0</v>
      </c>
      <c r="G121" s="46">
        <f t="shared" si="5"/>
        <v>1.2175</v>
      </c>
      <c r="H121" s="35" t="s">
        <v>454</v>
      </c>
    </row>
    <row r="122" spans="1:8" ht="22.2" customHeight="1" x14ac:dyDescent="0.25">
      <c r="A122" s="30" t="s">
        <v>268</v>
      </c>
      <c r="B122" s="31" t="s">
        <v>269</v>
      </c>
      <c r="C122" s="35">
        <v>385</v>
      </c>
      <c r="D122" s="10">
        <f t="shared" si="3"/>
        <v>0.96250000000000002</v>
      </c>
      <c r="E122" s="35">
        <v>1</v>
      </c>
      <c r="F122" s="17">
        <f t="shared" si="4"/>
        <v>0.5</v>
      </c>
      <c r="G122" s="46">
        <f t="shared" si="5"/>
        <v>1.4624999999999999</v>
      </c>
      <c r="H122" s="35" t="s">
        <v>461</v>
      </c>
    </row>
    <row r="123" spans="1:8" ht="22.2" customHeight="1" x14ac:dyDescent="0.25">
      <c r="A123" s="30" t="s">
        <v>270</v>
      </c>
      <c r="B123" s="31" t="s">
        <v>271</v>
      </c>
      <c r="C123" s="35">
        <v>499</v>
      </c>
      <c r="D123" s="10">
        <f t="shared" si="3"/>
        <v>1.2475000000000001</v>
      </c>
      <c r="E123" s="35">
        <v>3</v>
      </c>
      <c r="F123" s="17">
        <f t="shared" si="4"/>
        <v>1.5</v>
      </c>
      <c r="G123" s="46">
        <f t="shared" si="5"/>
        <v>2.7475000000000001</v>
      </c>
      <c r="H123" s="35" t="s">
        <v>462</v>
      </c>
    </row>
    <row r="124" spans="1:8" ht="22.2" customHeight="1" x14ac:dyDescent="0.25">
      <c r="A124" s="30" t="s">
        <v>272</v>
      </c>
      <c r="B124" s="31" t="s">
        <v>273</v>
      </c>
      <c r="C124" s="35">
        <v>806</v>
      </c>
      <c r="D124" s="10">
        <f t="shared" si="3"/>
        <v>2.0150000000000001</v>
      </c>
      <c r="E124" s="35">
        <v>0</v>
      </c>
      <c r="F124" s="17">
        <f t="shared" si="4"/>
        <v>0</v>
      </c>
      <c r="G124" s="46">
        <f t="shared" si="5"/>
        <v>2.0150000000000001</v>
      </c>
      <c r="H124" s="35" t="s">
        <v>463</v>
      </c>
    </row>
    <row r="125" spans="1:8" ht="22.2" customHeight="1" x14ac:dyDescent="0.25">
      <c r="A125" s="30" t="s">
        <v>274</v>
      </c>
      <c r="B125" s="31" t="s">
        <v>275</v>
      </c>
      <c r="C125" s="35">
        <v>536</v>
      </c>
      <c r="D125" s="10">
        <f t="shared" si="3"/>
        <v>1.34</v>
      </c>
      <c r="E125" s="35">
        <v>2</v>
      </c>
      <c r="F125" s="17">
        <f t="shared" si="4"/>
        <v>1</v>
      </c>
      <c r="G125" s="46">
        <f t="shared" si="5"/>
        <v>2.34</v>
      </c>
      <c r="H125" s="35" t="s">
        <v>464</v>
      </c>
    </row>
    <row r="126" spans="1:8" ht="22.2" customHeight="1" x14ac:dyDescent="0.25">
      <c r="A126" s="30" t="s">
        <v>276</v>
      </c>
      <c r="B126" s="31" t="s">
        <v>277</v>
      </c>
      <c r="C126" s="35">
        <v>361</v>
      </c>
      <c r="D126" s="10">
        <f t="shared" si="3"/>
        <v>0.90249999999999997</v>
      </c>
      <c r="E126" s="35">
        <v>0</v>
      </c>
      <c r="F126" s="17">
        <f t="shared" si="4"/>
        <v>0</v>
      </c>
      <c r="G126" s="46">
        <f t="shared" si="5"/>
        <v>0.90249999999999997</v>
      </c>
      <c r="H126" s="35" t="s">
        <v>459</v>
      </c>
    </row>
    <row r="127" spans="1:8" ht="22.2" customHeight="1" x14ac:dyDescent="0.25">
      <c r="A127" s="30" t="s">
        <v>278</v>
      </c>
      <c r="B127" s="31" t="s">
        <v>279</v>
      </c>
      <c r="C127" s="35">
        <v>329</v>
      </c>
      <c r="D127" s="10">
        <f t="shared" si="3"/>
        <v>0.82250000000000001</v>
      </c>
      <c r="E127" s="35">
        <v>1</v>
      </c>
      <c r="F127" s="17">
        <f t="shared" si="4"/>
        <v>0.5</v>
      </c>
      <c r="G127" s="46">
        <f t="shared" si="5"/>
        <v>1.3225</v>
      </c>
      <c r="H127" s="35" t="s">
        <v>450</v>
      </c>
    </row>
    <row r="128" spans="1:8" ht="22.2" customHeight="1" x14ac:dyDescent="0.25">
      <c r="A128" s="30" t="s">
        <v>280</v>
      </c>
      <c r="B128" s="31" t="s">
        <v>281</v>
      </c>
      <c r="C128" s="35">
        <v>335</v>
      </c>
      <c r="D128" s="10">
        <f t="shared" si="3"/>
        <v>0.83750000000000002</v>
      </c>
      <c r="E128" s="35">
        <v>0</v>
      </c>
      <c r="F128" s="17">
        <f t="shared" si="4"/>
        <v>0</v>
      </c>
      <c r="G128" s="46">
        <f t="shared" si="5"/>
        <v>0.83750000000000002</v>
      </c>
      <c r="H128" s="35" t="s">
        <v>465</v>
      </c>
    </row>
    <row r="129" spans="1:8" ht="22.2" customHeight="1" x14ac:dyDescent="0.25">
      <c r="A129" s="30" t="s">
        <v>282</v>
      </c>
      <c r="B129" s="31" t="s">
        <v>283</v>
      </c>
      <c r="C129" s="35">
        <v>257</v>
      </c>
      <c r="D129" s="10">
        <f t="shared" si="3"/>
        <v>0.64249999999999996</v>
      </c>
      <c r="E129" s="35">
        <v>0</v>
      </c>
      <c r="F129" s="17">
        <f t="shared" si="4"/>
        <v>0</v>
      </c>
      <c r="G129" s="46">
        <f t="shared" si="5"/>
        <v>0.64249999999999996</v>
      </c>
      <c r="H129" s="35" t="s">
        <v>455</v>
      </c>
    </row>
    <row r="130" spans="1:8" ht="22.2" customHeight="1" x14ac:dyDescent="0.25">
      <c r="A130" s="30" t="s">
        <v>284</v>
      </c>
      <c r="B130" s="31" t="s">
        <v>285</v>
      </c>
      <c r="C130" s="35">
        <v>325</v>
      </c>
      <c r="D130" s="10">
        <f t="shared" si="3"/>
        <v>0.8125</v>
      </c>
      <c r="E130" s="35">
        <v>0</v>
      </c>
      <c r="F130" s="17">
        <f t="shared" si="4"/>
        <v>0</v>
      </c>
      <c r="G130" s="46">
        <f t="shared" si="5"/>
        <v>0.8125</v>
      </c>
      <c r="H130" s="35" t="s">
        <v>466</v>
      </c>
    </row>
    <row r="131" spans="1:8" ht="22.2" customHeight="1" x14ac:dyDescent="0.25">
      <c r="A131" s="30" t="s">
        <v>286</v>
      </c>
      <c r="B131" s="31" t="s">
        <v>287</v>
      </c>
      <c r="C131" s="35">
        <v>334</v>
      </c>
      <c r="D131" s="10">
        <f t="shared" si="3"/>
        <v>0.83499999999999996</v>
      </c>
      <c r="E131" s="35">
        <v>1</v>
      </c>
      <c r="F131" s="17">
        <f t="shared" si="4"/>
        <v>0.5</v>
      </c>
      <c r="G131" s="46">
        <f t="shared" si="5"/>
        <v>1.335</v>
      </c>
      <c r="H131" s="35" t="s">
        <v>462</v>
      </c>
    </row>
    <row r="132" spans="1:8" ht="22.2" customHeight="1" x14ac:dyDescent="0.25">
      <c r="A132" s="30" t="s">
        <v>288</v>
      </c>
      <c r="B132" s="31" t="s">
        <v>289</v>
      </c>
      <c r="C132" s="35">
        <v>286</v>
      </c>
      <c r="D132" s="10">
        <f t="shared" si="3"/>
        <v>0.71499999999999997</v>
      </c>
      <c r="E132" s="35">
        <v>1</v>
      </c>
      <c r="F132" s="17">
        <f t="shared" si="4"/>
        <v>0.5</v>
      </c>
      <c r="G132" s="46">
        <f t="shared" si="5"/>
        <v>1.2149999999999999</v>
      </c>
      <c r="H132" s="35" t="s">
        <v>440</v>
      </c>
    </row>
    <row r="133" spans="1:8" ht="22.2" customHeight="1" x14ac:dyDescent="0.25">
      <c r="A133" s="30" t="s">
        <v>290</v>
      </c>
      <c r="B133" s="31" t="s">
        <v>291</v>
      </c>
      <c r="C133" s="35">
        <v>374</v>
      </c>
      <c r="D133" s="10">
        <f t="shared" si="3"/>
        <v>0.93500000000000005</v>
      </c>
      <c r="E133" s="35">
        <v>1</v>
      </c>
      <c r="F133" s="17">
        <f t="shared" si="4"/>
        <v>0.5</v>
      </c>
      <c r="G133" s="46">
        <f t="shared" si="5"/>
        <v>1.4350000000000001</v>
      </c>
      <c r="H133" s="35" t="s">
        <v>467</v>
      </c>
    </row>
    <row r="134" spans="1:8" ht="22.2" customHeight="1" x14ac:dyDescent="0.25">
      <c r="A134" s="30" t="s">
        <v>292</v>
      </c>
      <c r="B134" s="31" t="s">
        <v>293</v>
      </c>
      <c r="C134" s="35">
        <v>337</v>
      </c>
      <c r="D134" s="10">
        <f t="shared" si="3"/>
        <v>0.84250000000000003</v>
      </c>
      <c r="E134" s="35">
        <v>1</v>
      </c>
      <c r="F134" s="17">
        <f t="shared" si="4"/>
        <v>0.5</v>
      </c>
      <c r="G134" s="46">
        <f t="shared" si="5"/>
        <v>1.3425</v>
      </c>
      <c r="H134" s="35" t="s">
        <v>446</v>
      </c>
    </row>
    <row r="135" spans="1:8" ht="22.2" customHeight="1" x14ac:dyDescent="0.25">
      <c r="A135" s="30" t="s">
        <v>294</v>
      </c>
      <c r="B135" s="31" t="s">
        <v>295</v>
      </c>
      <c r="C135" s="35">
        <v>657</v>
      </c>
      <c r="D135" s="10">
        <f t="shared" ref="D135:D178" si="6">C135*0.0025</f>
        <v>1.6425000000000001</v>
      </c>
      <c r="E135" s="35">
        <v>0</v>
      </c>
      <c r="F135" s="17">
        <f t="shared" ref="F135:F178" si="7">E135*0.5</f>
        <v>0</v>
      </c>
      <c r="G135" s="46">
        <f t="shared" ref="G135:G178" si="8">D135+F135</f>
        <v>1.6425000000000001</v>
      </c>
      <c r="H135" s="35" t="s">
        <v>456</v>
      </c>
    </row>
    <row r="136" spans="1:8" ht="22.2" customHeight="1" x14ac:dyDescent="0.25">
      <c r="A136" s="30" t="s">
        <v>296</v>
      </c>
      <c r="B136" s="31" t="s">
        <v>297</v>
      </c>
      <c r="C136" s="35">
        <v>1014</v>
      </c>
      <c r="D136" s="10">
        <f t="shared" si="6"/>
        <v>2.5350000000000001</v>
      </c>
      <c r="E136" s="35">
        <v>2</v>
      </c>
      <c r="F136" s="17">
        <f t="shared" si="7"/>
        <v>1</v>
      </c>
      <c r="G136" s="46">
        <f t="shared" si="8"/>
        <v>3.5350000000000001</v>
      </c>
      <c r="H136" s="35" t="s">
        <v>468</v>
      </c>
    </row>
    <row r="137" spans="1:8" ht="22.2" customHeight="1" x14ac:dyDescent="0.25">
      <c r="A137" s="30" t="s">
        <v>298</v>
      </c>
      <c r="B137" s="31" t="s">
        <v>299</v>
      </c>
      <c r="C137" s="35">
        <v>393</v>
      </c>
      <c r="D137" s="10">
        <f t="shared" si="6"/>
        <v>0.98250000000000004</v>
      </c>
      <c r="E137" s="35">
        <v>0</v>
      </c>
      <c r="F137" s="17">
        <f t="shared" si="7"/>
        <v>0</v>
      </c>
      <c r="G137" s="46">
        <f t="shared" si="8"/>
        <v>0.98250000000000004</v>
      </c>
      <c r="H137" s="35" t="s">
        <v>444</v>
      </c>
    </row>
    <row r="138" spans="1:8" ht="22.2" customHeight="1" x14ac:dyDescent="0.25">
      <c r="A138" s="30" t="s">
        <v>300</v>
      </c>
      <c r="B138" s="31" t="s">
        <v>301</v>
      </c>
      <c r="C138" s="35">
        <v>587</v>
      </c>
      <c r="D138" s="10">
        <f t="shared" si="6"/>
        <v>1.4675</v>
      </c>
      <c r="E138" s="35">
        <v>2</v>
      </c>
      <c r="F138" s="17">
        <f t="shared" si="7"/>
        <v>1</v>
      </c>
      <c r="G138" s="46">
        <f t="shared" si="8"/>
        <v>2.4675000000000002</v>
      </c>
      <c r="H138" s="35" t="s">
        <v>466</v>
      </c>
    </row>
    <row r="139" spans="1:8" ht="22.2" customHeight="1" x14ac:dyDescent="0.25">
      <c r="A139" s="30" t="s">
        <v>302</v>
      </c>
      <c r="B139" s="31" t="s">
        <v>303</v>
      </c>
      <c r="C139" s="35">
        <v>414</v>
      </c>
      <c r="D139" s="10">
        <f t="shared" si="6"/>
        <v>1.0349999999999999</v>
      </c>
      <c r="E139" s="35">
        <v>1</v>
      </c>
      <c r="F139" s="17">
        <f t="shared" si="7"/>
        <v>0.5</v>
      </c>
      <c r="G139" s="46">
        <f t="shared" si="8"/>
        <v>1.5349999999999999</v>
      </c>
      <c r="H139" s="35" t="s">
        <v>454</v>
      </c>
    </row>
    <row r="140" spans="1:8" ht="22.2" customHeight="1" x14ac:dyDescent="0.25">
      <c r="A140" s="30" t="s">
        <v>304</v>
      </c>
      <c r="B140" s="31" t="s">
        <v>305</v>
      </c>
      <c r="C140" s="35">
        <v>721</v>
      </c>
      <c r="D140" s="10">
        <f t="shared" si="6"/>
        <v>1.8025</v>
      </c>
      <c r="E140" s="35">
        <v>0</v>
      </c>
      <c r="F140" s="17">
        <f t="shared" si="7"/>
        <v>0</v>
      </c>
      <c r="G140" s="46">
        <f t="shared" si="8"/>
        <v>1.8025</v>
      </c>
      <c r="H140" s="35" t="s">
        <v>439</v>
      </c>
    </row>
    <row r="141" spans="1:8" ht="22.2" customHeight="1" x14ac:dyDescent="0.25">
      <c r="A141" s="30" t="s">
        <v>306</v>
      </c>
      <c r="B141" s="31" t="s">
        <v>307</v>
      </c>
      <c r="C141" s="35">
        <v>403</v>
      </c>
      <c r="D141" s="10">
        <f t="shared" si="6"/>
        <v>1.0075000000000001</v>
      </c>
      <c r="E141" s="35">
        <v>1</v>
      </c>
      <c r="F141" s="17">
        <f t="shared" si="7"/>
        <v>0.5</v>
      </c>
      <c r="G141" s="46">
        <f t="shared" si="8"/>
        <v>1.5075000000000001</v>
      </c>
      <c r="H141" s="35" t="s">
        <v>469</v>
      </c>
    </row>
    <row r="142" spans="1:8" ht="22.2" customHeight="1" x14ac:dyDescent="0.25">
      <c r="A142" s="30" t="s">
        <v>308</v>
      </c>
      <c r="B142" s="31" t="s">
        <v>309</v>
      </c>
      <c r="C142" s="35">
        <v>301</v>
      </c>
      <c r="D142" s="10">
        <f t="shared" si="6"/>
        <v>0.75250000000000006</v>
      </c>
      <c r="E142" s="35">
        <v>0</v>
      </c>
      <c r="F142" s="17">
        <f t="shared" si="7"/>
        <v>0</v>
      </c>
      <c r="G142" s="46">
        <f t="shared" si="8"/>
        <v>0.75250000000000006</v>
      </c>
      <c r="H142" s="35" t="s">
        <v>470</v>
      </c>
    </row>
    <row r="143" spans="1:8" ht="22.2" customHeight="1" x14ac:dyDescent="0.25">
      <c r="A143" s="30" t="s">
        <v>310</v>
      </c>
      <c r="B143" s="31" t="s">
        <v>311</v>
      </c>
      <c r="C143" s="35">
        <v>394</v>
      </c>
      <c r="D143" s="10">
        <f t="shared" si="6"/>
        <v>0.98499999999999999</v>
      </c>
      <c r="E143" s="35">
        <v>0</v>
      </c>
      <c r="F143" s="17">
        <f t="shared" si="7"/>
        <v>0</v>
      </c>
      <c r="G143" s="46">
        <f t="shared" si="8"/>
        <v>0.98499999999999999</v>
      </c>
      <c r="H143" s="35" t="s">
        <v>471</v>
      </c>
    </row>
    <row r="144" spans="1:8" ht="22.2" customHeight="1" x14ac:dyDescent="0.25">
      <c r="A144" s="30" t="s">
        <v>312</v>
      </c>
      <c r="B144" s="31" t="s">
        <v>313</v>
      </c>
      <c r="C144" s="35">
        <v>343</v>
      </c>
      <c r="D144" s="10">
        <f t="shared" si="6"/>
        <v>0.85750000000000004</v>
      </c>
      <c r="E144" s="35">
        <v>0</v>
      </c>
      <c r="F144" s="17">
        <f t="shared" si="7"/>
        <v>0</v>
      </c>
      <c r="G144" s="46">
        <f t="shared" si="8"/>
        <v>0.85750000000000004</v>
      </c>
      <c r="H144" s="35" t="s">
        <v>472</v>
      </c>
    </row>
    <row r="145" spans="1:8" ht="22.2" customHeight="1" x14ac:dyDescent="0.25">
      <c r="A145" s="30" t="s">
        <v>314</v>
      </c>
      <c r="B145" s="31" t="s">
        <v>315</v>
      </c>
      <c r="C145" s="35">
        <v>550</v>
      </c>
      <c r="D145" s="10">
        <f t="shared" si="6"/>
        <v>1.375</v>
      </c>
      <c r="E145" s="35">
        <v>0</v>
      </c>
      <c r="F145" s="17">
        <f t="shared" si="7"/>
        <v>0</v>
      </c>
      <c r="G145" s="46">
        <f t="shared" si="8"/>
        <v>1.375</v>
      </c>
      <c r="H145" s="35" t="s">
        <v>473</v>
      </c>
    </row>
    <row r="146" spans="1:8" ht="22.2" customHeight="1" x14ac:dyDescent="0.25">
      <c r="A146" s="30" t="s">
        <v>316</v>
      </c>
      <c r="B146" s="31" t="s">
        <v>317</v>
      </c>
      <c r="C146" s="35">
        <v>501</v>
      </c>
      <c r="D146" s="10">
        <f t="shared" si="6"/>
        <v>1.2524999999999999</v>
      </c>
      <c r="E146" s="35">
        <v>0</v>
      </c>
      <c r="F146" s="17">
        <f t="shared" si="7"/>
        <v>0</v>
      </c>
      <c r="G146" s="46">
        <f t="shared" si="8"/>
        <v>1.2524999999999999</v>
      </c>
      <c r="H146" s="35" t="s">
        <v>444</v>
      </c>
    </row>
    <row r="147" spans="1:8" ht="22.2" customHeight="1" x14ac:dyDescent="0.25">
      <c r="A147" s="30" t="s">
        <v>318</v>
      </c>
      <c r="B147" s="31" t="s">
        <v>319</v>
      </c>
      <c r="C147" s="35">
        <v>663</v>
      </c>
      <c r="D147" s="10">
        <f t="shared" si="6"/>
        <v>1.6575</v>
      </c>
      <c r="E147" s="35">
        <v>0</v>
      </c>
      <c r="F147" s="17">
        <f t="shared" si="7"/>
        <v>0</v>
      </c>
      <c r="G147" s="46">
        <f t="shared" si="8"/>
        <v>1.6575</v>
      </c>
      <c r="H147" s="35" t="s">
        <v>456</v>
      </c>
    </row>
    <row r="148" spans="1:8" ht="22.2" customHeight="1" x14ac:dyDescent="0.25">
      <c r="A148" s="30" t="s">
        <v>320</v>
      </c>
      <c r="B148" s="31" t="s">
        <v>321</v>
      </c>
      <c r="C148" s="35">
        <v>678</v>
      </c>
      <c r="D148" s="10">
        <f t="shared" si="6"/>
        <v>1.6950000000000001</v>
      </c>
      <c r="E148" s="35">
        <v>0</v>
      </c>
      <c r="F148" s="17">
        <f t="shared" si="7"/>
        <v>0</v>
      </c>
      <c r="G148" s="46">
        <f t="shared" si="8"/>
        <v>1.6950000000000001</v>
      </c>
      <c r="H148" s="35" t="s">
        <v>466</v>
      </c>
    </row>
    <row r="149" spans="1:8" ht="22.2" customHeight="1" x14ac:dyDescent="0.25">
      <c r="A149" s="30" t="s">
        <v>322</v>
      </c>
      <c r="B149" s="31" t="s">
        <v>323</v>
      </c>
      <c r="C149" s="35">
        <v>452</v>
      </c>
      <c r="D149" s="10">
        <f t="shared" si="6"/>
        <v>1.1300000000000001</v>
      </c>
      <c r="E149" s="35">
        <v>0</v>
      </c>
      <c r="F149" s="17">
        <f t="shared" si="7"/>
        <v>0</v>
      </c>
      <c r="G149" s="46">
        <f t="shared" si="8"/>
        <v>1.1300000000000001</v>
      </c>
      <c r="H149" s="35" t="s">
        <v>474</v>
      </c>
    </row>
    <row r="150" spans="1:8" ht="22.2" customHeight="1" x14ac:dyDescent="0.25">
      <c r="A150" s="30" t="s">
        <v>324</v>
      </c>
      <c r="B150" s="31" t="s">
        <v>325</v>
      </c>
      <c r="C150" s="35">
        <v>410</v>
      </c>
      <c r="D150" s="10">
        <f t="shared" si="6"/>
        <v>1.0249999999999999</v>
      </c>
      <c r="E150" s="35">
        <v>1</v>
      </c>
      <c r="F150" s="17">
        <f t="shared" si="7"/>
        <v>0.5</v>
      </c>
      <c r="G150" s="46">
        <f t="shared" si="8"/>
        <v>1.5249999999999999</v>
      </c>
      <c r="H150" s="35" t="s">
        <v>459</v>
      </c>
    </row>
    <row r="151" spans="1:8" ht="22.2" customHeight="1" x14ac:dyDescent="0.25">
      <c r="A151" s="30" t="s">
        <v>326</v>
      </c>
      <c r="B151" s="31" t="s">
        <v>327</v>
      </c>
      <c r="C151" s="35">
        <v>647</v>
      </c>
      <c r="D151" s="10">
        <f t="shared" si="6"/>
        <v>1.6174999999999999</v>
      </c>
      <c r="E151" s="35">
        <v>2</v>
      </c>
      <c r="F151" s="17">
        <f t="shared" si="7"/>
        <v>1</v>
      </c>
      <c r="G151" s="46">
        <f t="shared" si="8"/>
        <v>2.6174999999999997</v>
      </c>
      <c r="H151" s="35" t="s">
        <v>475</v>
      </c>
    </row>
    <row r="152" spans="1:8" ht="22.2" customHeight="1" x14ac:dyDescent="0.25">
      <c r="A152" s="30" t="s">
        <v>328</v>
      </c>
      <c r="B152" s="31" t="s">
        <v>329</v>
      </c>
      <c r="C152" s="35">
        <v>676</v>
      </c>
      <c r="D152" s="10">
        <f t="shared" si="6"/>
        <v>1.69</v>
      </c>
      <c r="E152" s="35">
        <v>3</v>
      </c>
      <c r="F152" s="17">
        <f t="shared" si="7"/>
        <v>1.5</v>
      </c>
      <c r="G152" s="46">
        <f t="shared" si="8"/>
        <v>3.19</v>
      </c>
      <c r="H152" s="35" t="s">
        <v>476</v>
      </c>
    </row>
    <row r="153" spans="1:8" ht="22.2" customHeight="1" x14ac:dyDescent="0.25">
      <c r="A153" s="30" t="s">
        <v>330</v>
      </c>
      <c r="B153" s="31" t="s">
        <v>331</v>
      </c>
      <c r="C153" s="35">
        <v>856</v>
      </c>
      <c r="D153" s="10">
        <f t="shared" si="6"/>
        <v>2.14</v>
      </c>
      <c r="E153" s="35">
        <v>1</v>
      </c>
      <c r="F153" s="17">
        <f t="shared" si="7"/>
        <v>0.5</v>
      </c>
      <c r="G153" s="46">
        <f t="shared" si="8"/>
        <v>2.64</v>
      </c>
      <c r="H153" s="35" t="s">
        <v>477</v>
      </c>
    </row>
    <row r="154" spans="1:8" ht="22.2" customHeight="1" x14ac:dyDescent="0.25">
      <c r="A154" s="30" t="s">
        <v>332</v>
      </c>
      <c r="B154" s="31" t="s">
        <v>333</v>
      </c>
      <c r="C154" s="35">
        <v>558</v>
      </c>
      <c r="D154" s="10">
        <f t="shared" si="6"/>
        <v>1.395</v>
      </c>
      <c r="E154" s="35">
        <v>1</v>
      </c>
      <c r="F154" s="17">
        <f t="shared" si="7"/>
        <v>0.5</v>
      </c>
      <c r="G154" s="46">
        <f t="shared" si="8"/>
        <v>1.895</v>
      </c>
      <c r="H154" s="35" t="s">
        <v>474</v>
      </c>
    </row>
    <row r="155" spans="1:8" ht="22.2" customHeight="1" x14ac:dyDescent="0.25">
      <c r="A155" s="30" t="s">
        <v>334</v>
      </c>
      <c r="B155" s="31" t="s">
        <v>335</v>
      </c>
      <c r="C155" s="35">
        <v>469</v>
      </c>
      <c r="D155" s="10">
        <f t="shared" si="6"/>
        <v>1.1725000000000001</v>
      </c>
      <c r="E155" s="35">
        <v>0</v>
      </c>
      <c r="F155" s="17">
        <f t="shared" si="7"/>
        <v>0</v>
      </c>
      <c r="G155" s="46">
        <f t="shared" si="8"/>
        <v>1.1725000000000001</v>
      </c>
      <c r="H155" s="35" t="s">
        <v>478</v>
      </c>
    </row>
    <row r="156" spans="1:8" ht="22.2" customHeight="1" x14ac:dyDescent="0.25">
      <c r="A156" s="30" t="s">
        <v>336</v>
      </c>
      <c r="B156" s="31" t="s">
        <v>337</v>
      </c>
      <c r="C156" s="35">
        <v>301</v>
      </c>
      <c r="D156" s="10">
        <f t="shared" si="6"/>
        <v>0.75250000000000006</v>
      </c>
      <c r="E156" s="35">
        <v>0</v>
      </c>
      <c r="F156" s="17">
        <f t="shared" si="7"/>
        <v>0</v>
      </c>
      <c r="G156" s="46">
        <f t="shared" si="8"/>
        <v>0.75250000000000006</v>
      </c>
      <c r="H156" s="35" t="s">
        <v>466</v>
      </c>
    </row>
    <row r="157" spans="1:8" ht="22.2" customHeight="1" x14ac:dyDescent="0.25">
      <c r="A157" s="30" t="s">
        <v>338</v>
      </c>
      <c r="B157" s="31" t="s">
        <v>339</v>
      </c>
      <c r="C157" s="35">
        <v>427</v>
      </c>
      <c r="D157" s="10">
        <f t="shared" si="6"/>
        <v>1.0675000000000001</v>
      </c>
      <c r="E157" s="35">
        <v>1</v>
      </c>
      <c r="F157" s="17">
        <f t="shared" si="7"/>
        <v>0.5</v>
      </c>
      <c r="G157" s="46">
        <f t="shared" si="8"/>
        <v>1.5675000000000001</v>
      </c>
      <c r="H157" s="35" t="s">
        <v>479</v>
      </c>
    </row>
    <row r="158" spans="1:8" ht="22.2" customHeight="1" x14ac:dyDescent="0.25">
      <c r="A158" s="30" t="s">
        <v>340</v>
      </c>
      <c r="B158" s="31" t="s">
        <v>341</v>
      </c>
      <c r="C158" s="35">
        <v>400</v>
      </c>
      <c r="D158" s="10">
        <f t="shared" si="6"/>
        <v>1</v>
      </c>
      <c r="E158" s="35">
        <v>2</v>
      </c>
      <c r="F158" s="17">
        <f t="shared" si="7"/>
        <v>1</v>
      </c>
      <c r="G158" s="46">
        <f t="shared" si="8"/>
        <v>2</v>
      </c>
      <c r="H158" s="35" t="s">
        <v>436</v>
      </c>
    </row>
    <row r="159" spans="1:8" ht="22.2" customHeight="1" x14ac:dyDescent="0.25">
      <c r="A159" s="30" t="s">
        <v>342</v>
      </c>
      <c r="B159" s="31" t="s">
        <v>343</v>
      </c>
      <c r="C159" s="35">
        <v>716</v>
      </c>
      <c r="D159" s="10">
        <f t="shared" si="6"/>
        <v>1.79</v>
      </c>
      <c r="E159" s="35">
        <v>8</v>
      </c>
      <c r="F159" s="17">
        <f t="shared" si="7"/>
        <v>4</v>
      </c>
      <c r="G159" s="46">
        <f t="shared" si="8"/>
        <v>5.79</v>
      </c>
      <c r="H159" s="35" t="s">
        <v>444</v>
      </c>
    </row>
    <row r="160" spans="1:8" ht="22.2" customHeight="1" x14ac:dyDescent="0.25">
      <c r="A160" s="30" t="s">
        <v>344</v>
      </c>
      <c r="B160" s="31" t="s">
        <v>345</v>
      </c>
      <c r="C160" s="35">
        <v>313</v>
      </c>
      <c r="D160" s="10">
        <f t="shared" si="6"/>
        <v>0.78249999999999997</v>
      </c>
      <c r="E160" s="35">
        <v>2</v>
      </c>
      <c r="F160" s="17">
        <f t="shared" si="7"/>
        <v>1</v>
      </c>
      <c r="G160" s="46">
        <f t="shared" si="8"/>
        <v>1.7825</v>
      </c>
      <c r="H160" s="35" t="s">
        <v>480</v>
      </c>
    </row>
    <row r="161" spans="1:8" ht="22.2" customHeight="1" x14ac:dyDescent="0.25">
      <c r="A161" s="30" t="s">
        <v>346</v>
      </c>
      <c r="B161" s="31" t="s">
        <v>347</v>
      </c>
      <c r="C161" s="35">
        <v>345</v>
      </c>
      <c r="D161" s="10">
        <f t="shared" si="6"/>
        <v>0.86250000000000004</v>
      </c>
      <c r="E161" s="35">
        <v>0</v>
      </c>
      <c r="F161" s="17">
        <f t="shared" si="7"/>
        <v>0</v>
      </c>
      <c r="G161" s="46">
        <f t="shared" si="8"/>
        <v>0.86250000000000004</v>
      </c>
      <c r="H161" s="35" t="s">
        <v>481</v>
      </c>
    </row>
    <row r="162" spans="1:8" ht="22.2" customHeight="1" x14ac:dyDescent="0.25">
      <c r="A162" s="30" t="s">
        <v>348</v>
      </c>
      <c r="B162" s="31" t="s">
        <v>349</v>
      </c>
      <c r="C162" s="35">
        <v>375</v>
      </c>
      <c r="D162" s="10">
        <f t="shared" si="6"/>
        <v>0.9375</v>
      </c>
      <c r="E162" s="35">
        <v>1</v>
      </c>
      <c r="F162" s="17">
        <f t="shared" si="7"/>
        <v>0.5</v>
      </c>
      <c r="G162" s="46">
        <f t="shared" si="8"/>
        <v>1.4375</v>
      </c>
      <c r="H162" s="35" t="s">
        <v>482</v>
      </c>
    </row>
    <row r="163" spans="1:8" ht="22.2" customHeight="1" x14ac:dyDescent="0.25">
      <c r="A163" s="30" t="s">
        <v>350</v>
      </c>
      <c r="B163" s="31" t="s">
        <v>351</v>
      </c>
      <c r="C163" s="35">
        <v>280</v>
      </c>
      <c r="D163" s="10">
        <f t="shared" si="6"/>
        <v>0.70000000000000007</v>
      </c>
      <c r="E163" s="35">
        <v>1</v>
      </c>
      <c r="F163" s="17">
        <f t="shared" si="7"/>
        <v>0.5</v>
      </c>
      <c r="G163" s="46">
        <f t="shared" si="8"/>
        <v>1.2000000000000002</v>
      </c>
      <c r="H163" s="35" t="s">
        <v>483</v>
      </c>
    </row>
    <row r="164" spans="1:8" ht="22.2" customHeight="1" x14ac:dyDescent="0.25">
      <c r="A164" s="30" t="s">
        <v>352</v>
      </c>
      <c r="B164" s="31" t="s">
        <v>353</v>
      </c>
      <c r="C164" s="35">
        <v>1024</v>
      </c>
      <c r="D164" s="10">
        <f t="shared" si="6"/>
        <v>2.56</v>
      </c>
      <c r="E164" s="35">
        <v>1</v>
      </c>
      <c r="F164" s="17">
        <f t="shared" si="7"/>
        <v>0.5</v>
      </c>
      <c r="G164" s="46">
        <f t="shared" si="8"/>
        <v>3.06</v>
      </c>
      <c r="H164" s="35" t="s">
        <v>450</v>
      </c>
    </row>
    <row r="165" spans="1:8" ht="22.2" customHeight="1" x14ac:dyDescent="0.25">
      <c r="A165" s="30" t="s">
        <v>354</v>
      </c>
      <c r="B165" s="31" t="s">
        <v>355</v>
      </c>
      <c r="C165" s="35">
        <v>531</v>
      </c>
      <c r="D165" s="10">
        <f t="shared" si="6"/>
        <v>1.3275000000000001</v>
      </c>
      <c r="E165" s="35">
        <v>1</v>
      </c>
      <c r="F165" s="17">
        <f t="shared" si="7"/>
        <v>0.5</v>
      </c>
      <c r="G165" s="46">
        <f t="shared" si="8"/>
        <v>1.8275000000000001</v>
      </c>
      <c r="H165" s="35" t="s">
        <v>484</v>
      </c>
    </row>
    <row r="166" spans="1:8" ht="22.2" customHeight="1" x14ac:dyDescent="0.25">
      <c r="A166" s="30" t="s">
        <v>356</v>
      </c>
      <c r="B166" s="31" t="s">
        <v>357</v>
      </c>
      <c r="C166" s="35">
        <v>356</v>
      </c>
      <c r="D166" s="10">
        <f t="shared" si="6"/>
        <v>0.89</v>
      </c>
      <c r="E166" s="35">
        <v>0</v>
      </c>
      <c r="F166" s="17">
        <f t="shared" si="7"/>
        <v>0</v>
      </c>
      <c r="G166" s="46">
        <f t="shared" si="8"/>
        <v>0.89</v>
      </c>
      <c r="H166" s="35" t="s">
        <v>485</v>
      </c>
    </row>
    <row r="167" spans="1:8" ht="22.2" customHeight="1" x14ac:dyDescent="0.25">
      <c r="A167" s="30" t="s">
        <v>358</v>
      </c>
      <c r="B167" s="31" t="s">
        <v>359</v>
      </c>
      <c r="C167" s="35">
        <v>332</v>
      </c>
      <c r="D167" s="10">
        <f t="shared" si="6"/>
        <v>0.83000000000000007</v>
      </c>
      <c r="E167" s="35">
        <v>3</v>
      </c>
      <c r="F167" s="17">
        <f t="shared" si="7"/>
        <v>1.5</v>
      </c>
      <c r="G167" s="46">
        <f t="shared" si="8"/>
        <v>2.33</v>
      </c>
      <c r="H167" s="35" t="s">
        <v>453</v>
      </c>
    </row>
    <row r="168" spans="1:8" ht="22.2" customHeight="1" x14ac:dyDescent="0.25">
      <c r="A168" s="30" t="s">
        <v>360</v>
      </c>
      <c r="B168" s="31" t="s">
        <v>361</v>
      </c>
      <c r="C168" s="35">
        <v>222</v>
      </c>
      <c r="D168" s="10">
        <f t="shared" si="6"/>
        <v>0.55500000000000005</v>
      </c>
      <c r="E168" s="35">
        <v>0</v>
      </c>
      <c r="F168" s="17">
        <f t="shared" si="7"/>
        <v>0</v>
      </c>
      <c r="G168" s="46">
        <f t="shared" si="8"/>
        <v>0.55500000000000005</v>
      </c>
      <c r="H168" s="35" t="s">
        <v>486</v>
      </c>
    </row>
    <row r="169" spans="1:8" ht="22.2" customHeight="1" x14ac:dyDescent="0.25">
      <c r="A169" s="30" t="s">
        <v>362</v>
      </c>
      <c r="B169" s="31" t="s">
        <v>363</v>
      </c>
      <c r="C169" s="35">
        <v>361</v>
      </c>
      <c r="D169" s="10">
        <f t="shared" si="6"/>
        <v>0.90249999999999997</v>
      </c>
      <c r="E169" s="35">
        <v>4</v>
      </c>
      <c r="F169" s="17">
        <f t="shared" si="7"/>
        <v>2</v>
      </c>
      <c r="G169" s="46">
        <f t="shared" si="8"/>
        <v>2.9024999999999999</v>
      </c>
      <c r="H169" s="35" t="s">
        <v>440</v>
      </c>
    </row>
    <row r="170" spans="1:8" ht="22.2" customHeight="1" x14ac:dyDescent="0.25">
      <c r="A170" s="30" t="s">
        <v>364</v>
      </c>
      <c r="B170" s="31" t="s">
        <v>365</v>
      </c>
      <c r="C170" s="35">
        <v>253</v>
      </c>
      <c r="D170" s="10">
        <f t="shared" si="6"/>
        <v>0.63250000000000006</v>
      </c>
      <c r="E170" s="35">
        <v>0</v>
      </c>
      <c r="F170" s="17">
        <f t="shared" si="7"/>
        <v>0</v>
      </c>
      <c r="G170" s="46">
        <f t="shared" si="8"/>
        <v>0.63250000000000006</v>
      </c>
      <c r="H170" s="35" t="s">
        <v>440</v>
      </c>
    </row>
    <row r="171" spans="1:8" ht="22.2" customHeight="1" x14ac:dyDescent="0.25">
      <c r="A171" s="30" t="s">
        <v>366</v>
      </c>
      <c r="B171" s="31" t="s">
        <v>367</v>
      </c>
      <c r="C171" s="35">
        <v>286</v>
      </c>
      <c r="D171" s="10">
        <f t="shared" si="6"/>
        <v>0.71499999999999997</v>
      </c>
      <c r="E171" s="35">
        <v>0</v>
      </c>
      <c r="F171" s="17">
        <f t="shared" si="7"/>
        <v>0</v>
      </c>
      <c r="G171" s="46">
        <f t="shared" si="8"/>
        <v>0.71499999999999997</v>
      </c>
      <c r="H171" s="35" t="s">
        <v>487</v>
      </c>
    </row>
    <row r="172" spans="1:8" ht="22.2" customHeight="1" x14ac:dyDescent="0.25">
      <c r="A172" s="30" t="s">
        <v>368</v>
      </c>
      <c r="B172" s="31" t="s">
        <v>369</v>
      </c>
      <c r="C172" s="35">
        <v>236</v>
      </c>
      <c r="D172" s="10">
        <f t="shared" si="6"/>
        <v>0.59</v>
      </c>
      <c r="E172" s="35">
        <v>0</v>
      </c>
      <c r="F172" s="17">
        <f t="shared" si="7"/>
        <v>0</v>
      </c>
      <c r="G172" s="46">
        <f t="shared" si="8"/>
        <v>0.59</v>
      </c>
      <c r="H172" s="35" t="s">
        <v>436</v>
      </c>
    </row>
    <row r="173" spans="1:8" ht="22.2" customHeight="1" x14ac:dyDescent="0.25">
      <c r="A173" s="30" t="s">
        <v>370</v>
      </c>
      <c r="B173" s="31" t="s">
        <v>371</v>
      </c>
      <c r="C173" s="35">
        <v>307</v>
      </c>
      <c r="D173" s="10">
        <f t="shared" si="6"/>
        <v>0.76750000000000007</v>
      </c>
      <c r="E173" s="35">
        <v>1</v>
      </c>
      <c r="F173" s="17">
        <f t="shared" si="7"/>
        <v>0.5</v>
      </c>
      <c r="G173" s="46">
        <f t="shared" si="8"/>
        <v>1.2675000000000001</v>
      </c>
      <c r="H173" s="35" t="s">
        <v>479</v>
      </c>
    </row>
    <row r="174" spans="1:8" ht="22.2" customHeight="1" x14ac:dyDescent="0.25">
      <c r="A174" s="30" t="s">
        <v>372</v>
      </c>
      <c r="B174" s="31" t="s">
        <v>373</v>
      </c>
      <c r="C174" s="35">
        <v>312</v>
      </c>
      <c r="D174" s="10">
        <f t="shared" si="6"/>
        <v>0.78</v>
      </c>
      <c r="E174" s="35">
        <v>0</v>
      </c>
      <c r="F174" s="17">
        <f t="shared" si="7"/>
        <v>0</v>
      </c>
      <c r="G174" s="46">
        <f t="shared" si="8"/>
        <v>0.78</v>
      </c>
      <c r="H174" s="35" t="s">
        <v>450</v>
      </c>
    </row>
    <row r="175" spans="1:8" ht="22.2" customHeight="1" x14ac:dyDescent="0.25">
      <c r="A175" s="30" t="s">
        <v>374</v>
      </c>
      <c r="B175" s="31" t="s">
        <v>375</v>
      </c>
      <c r="C175" s="35">
        <v>235</v>
      </c>
      <c r="D175" s="10">
        <f t="shared" si="6"/>
        <v>0.58750000000000002</v>
      </c>
      <c r="E175" s="35">
        <v>0</v>
      </c>
      <c r="F175" s="17">
        <f t="shared" si="7"/>
        <v>0</v>
      </c>
      <c r="G175" s="46">
        <f t="shared" si="8"/>
        <v>0.58750000000000002</v>
      </c>
      <c r="H175" s="35" t="s">
        <v>440</v>
      </c>
    </row>
    <row r="176" spans="1:8" ht="22.2" customHeight="1" x14ac:dyDescent="0.25">
      <c r="A176" s="30" t="s">
        <v>376</v>
      </c>
      <c r="B176" s="31" t="s">
        <v>377</v>
      </c>
      <c r="C176" s="35">
        <v>195</v>
      </c>
      <c r="D176" s="10">
        <f t="shared" si="6"/>
        <v>0.48749999999999999</v>
      </c>
      <c r="E176" s="35">
        <v>0</v>
      </c>
      <c r="F176" s="17">
        <f t="shared" si="7"/>
        <v>0</v>
      </c>
      <c r="G176" s="46">
        <f t="shared" si="8"/>
        <v>0.48749999999999999</v>
      </c>
      <c r="H176" s="35" t="s">
        <v>486</v>
      </c>
    </row>
    <row r="177" spans="1:8" ht="22.2" customHeight="1" x14ac:dyDescent="0.25">
      <c r="A177" s="30" t="s">
        <v>378</v>
      </c>
      <c r="B177" s="31" t="s">
        <v>379</v>
      </c>
      <c r="C177" s="35">
        <v>257</v>
      </c>
      <c r="D177" s="10">
        <f t="shared" si="6"/>
        <v>0.64249999999999996</v>
      </c>
      <c r="E177" s="35">
        <v>0</v>
      </c>
      <c r="F177" s="17">
        <f t="shared" si="7"/>
        <v>0</v>
      </c>
      <c r="G177" s="46">
        <f t="shared" si="8"/>
        <v>0.64249999999999996</v>
      </c>
      <c r="H177" s="35" t="s">
        <v>450</v>
      </c>
    </row>
    <row r="178" spans="1:8" ht="22.2" customHeight="1" x14ac:dyDescent="0.25">
      <c r="A178" s="30" t="s">
        <v>380</v>
      </c>
      <c r="B178" s="31" t="s">
        <v>381</v>
      </c>
      <c r="C178" s="35">
        <v>333</v>
      </c>
      <c r="D178" s="10">
        <f t="shared" si="6"/>
        <v>0.83250000000000002</v>
      </c>
      <c r="E178" s="35">
        <v>0</v>
      </c>
      <c r="F178" s="17">
        <f t="shared" si="7"/>
        <v>0</v>
      </c>
      <c r="G178" s="46">
        <f t="shared" si="8"/>
        <v>0.83250000000000002</v>
      </c>
      <c r="H178" s="35" t="s">
        <v>440</v>
      </c>
    </row>
    <row r="179" spans="1:8" ht="22.2" customHeight="1" x14ac:dyDescent="0.25"/>
  </sheetData>
  <mergeCells count="8">
    <mergeCell ref="H4:H5"/>
    <mergeCell ref="A3:G3"/>
    <mergeCell ref="A2:H2"/>
    <mergeCell ref="G4:G5"/>
    <mergeCell ref="A4:A5"/>
    <mergeCell ref="B4:B5"/>
    <mergeCell ref="C4:D5"/>
    <mergeCell ref="E4:F5"/>
  </mergeCells>
  <phoneticPr fontId="2" type="noConversion"/>
  <hyperlinks>
    <hyperlink ref="B6" r:id="rId1" tooltip="我城No.001 菲林日记·大理" display="http://letsfilm.org/archives/32025"/>
    <hyperlink ref="B7" r:id="rId2" tooltip="我城No.002 伏尔泰的安纳西" display="http://letsfilm.org/archives/32080"/>
    <hyperlink ref="B8" r:id="rId3" tooltip="我城No.003 连城" display="http://letsfilm.org/archives/32140"/>
    <hyperlink ref="B9" r:id="rId4" tooltip="我城No.004 我在台北遇见你" display="http://letsfilm.org/archives/32449"/>
    <hyperlink ref="B10" r:id="rId5" tooltip="我城No.005 Morning Shanghai City" display="http://letsfilm.org/archives/33545"/>
    <hyperlink ref="B11" r:id="rId6" tooltip="我城No.006 过往的欧洲记忆之米兰城" display="http://letsfilm.org/archives/33627"/>
    <hyperlink ref="B12" r:id="rId7" tooltip="我城No.007 过往的欧洲记忆之法兰克福" display="http://letsfilm.org/archives/33671"/>
    <hyperlink ref="B13" r:id="rId8" tooltip="我城No.008 过往的欧洲记忆之罗马" display="http://letsfilm.org/archives/33685"/>
    <hyperlink ref="B14" r:id="rId9" tooltip="我城No.009 沪上记忆" display="http://letsfilm.org/archives/33839"/>
    <hyperlink ref="B15" r:id="rId10" tooltip="我城No.010 即将逝去的十八梯，即将陌生的重庆" display="http://letsfilm.org/archives/33881"/>
    <hyperlink ref="B16" r:id="rId11" tooltip="我城No.011 从前慢" display="http://letsfilm.org/archives/33880"/>
    <hyperlink ref="B17" r:id="rId12" tooltip="我城No.012 大城市 小人物" display="http://letsfilm.org/archives/33720"/>
    <hyperlink ref="B18" r:id="rId13" tooltip="我城No.013 关于故乡关于春节" display="http://letsfilm.org/archives/33768"/>
    <hyperlink ref="B19" r:id="rId14" tooltip="我城No.014 那年没有雾霾的成都。" display="http://letsfilm.org/archives/33927"/>
    <hyperlink ref="B20" r:id="rId15" tooltip="我城No.015 我在这里只为有你" display="http://letsfilm.org/archives/33906"/>
    <hyperlink ref="B21" r:id="rId16" tooltip="我城No.016 印像厦门" display="http://letsfilm.org/archives/34037"/>
    <hyperlink ref="B22" r:id="rId17" tooltip="我城No.017 一个人的青岛" display="http://letsfilm.org/archives/34193"/>
    <hyperlink ref="B23" r:id="rId18" tooltip="我城No.018 当繁华褪去" display="http://letsfilm.org/archives/34210"/>
    <hyperlink ref="B24" r:id="rId19" tooltip="我城No.019 望不尽的无声黑白" display="http://letsfilm.org/archives/34421"/>
    <hyperlink ref="B25" r:id="rId20" tooltip="我城No.020 Blue Like The Sea" display="http://letsfilm.org/archives/34475"/>
    <hyperlink ref="B26" r:id="rId21" tooltip="我城No.021 荷城" display="http://letsfilm.org/archives/34485"/>
    <hyperlink ref="B27" r:id="rId22" tooltip="我城No.022 镜中上海" display="http://letsfilm.org/archives/34547"/>
    <hyperlink ref="B28" r:id="rId23" tooltip="我城No.023 泉州记忆" display="http://letsfilm.org/archives/34569"/>
    <hyperlink ref="B29" r:id="rId24" tooltip="我城No.024 魔都掠影" display="http://letsfilm.org/archives/34578"/>
    <hyperlink ref="B30" r:id="rId25" tooltip="我城No.025 阳光下的一角" display="http://letsfilm.org/archives/34592"/>
    <hyperlink ref="B31" r:id="rId26" tooltip="我城No.026 老杭州" display="http://letsfilm.org/archives/34777"/>
    <hyperlink ref="B32" r:id="rId27" tooltip="我城No.027 你经过的上海" display="http://letsfilm.org/archives/34858"/>
    <hyperlink ref="B33" r:id="rId28" tooltip="我城No.028 暖色布拉格" display="http://letsfilm.org/archives/34886"/>
    <hyperlink ref="B34" r:id="rId29" tooltip="我城No.029 消逝的城区" display="http://letsfilm.org/archives/34857"/>
    <hyperlink ref="B35" r:id="rId30" tooltip="我城No.030 亲爱的加德满都" display="http://letsfilm.org/archives/34963"/>
    <hyperlink ref="B36" r:id="rId31" tooltip="我城No.031 阴翳之美" display="http://letsfilm.org/archives/35082"/>
    <hyperlink ref="B37" r:id="rId32" tooltip="我城No.032 鮀城" display="http://letsfilm.org/archives/35095"/>
    <hyperlink ref="B38" r:id="rId33" tooltip="我城No.033 魔都，从夏天到秋天" display="http://letsfilm.org/archives/34997"/>
    <hyperlink ref="B39" r:id="rId34" tooltip="我城No.034 国境以南太阳以西" display="http://letsfilm.org/archives/35143"/>
    <hyperlink ref="B40" r:id="rId35" tooltip="我城No.035 北京！" display="http://letsfilm.org/archives/35125"/>
    <hyperlink ref="B41" r:id="rId36" tooltip="我城No.036 绍兴那座城。" display="http://letsfilm.org/archives/35229"/>
    <hyperlink ref="B42" r:id="rId37" tooltip="我城No.037 上海的夏天" display="http://letsfilm.org/archives/35240"/>
    <hyperlink ref="B43" r:id="rId38" tooltip="我城No.038 城市慢节奏" display="http://letsfilm.org/archives/35256"/>
    <hyperlink ref="B44" r:id="rId39" tooltip="我城No.039 魔都？雾都？" display="http://letsfilm.org/archives/35267"/>
    <hyperlink ref="B45" r:id="rId40" tooltip="我城No.040 anne跟我说她这辈子就想拥有一座属于自己的小木屋" display="http://letsfilm.org/archives/35518"/>
    <hyperlink ref="B46" r:id="rId41" tooltip="我城No.041 厦门的日与夜" display="http://letsfilm.org/archives/35598"/>
    <hyperlink ref="B47" r:id="rId42" tooltip="我城No.042 韶城日和" display="http://letsfilm.org/archives/35570"/>
    <hyperlink ref="B48" r:id="rId43" tooltip="我城No.043 情绪的城" display="http://letsfilm.org/archives/35795"/>
    <hyperlink ref="B49" r:id="rId44" tooltip="我城No.044 静谧杭城" display="http://letsfilm.org/archives/35808"/>
    <hyperlink ref="B50" r:id="rId45" tooltip="我城No.045 蓝调京城" display="http://letsfilm.org/archives/35853"/>
    <hyperlink ref="B51" r:id="rId46" tooltip="我城No.046 “温故时光”—镜头下的云南普洱地区" display="http://letsfilm.org/archives/35805"/>
    <hyperlink ref="B52" r:id="rId47" tooltip="我城No.047 一夜台北" display="http://letsfilm.org/archives/35973"/>
    <hyperlink ref="B53" r:id="rId48" tooltip="我城No.048 永康街的好是因为它正是刚刚好" display="http://letsfilm.org/archives/36014"/>
    <hyperlink ref="B54" r:id="rId49" tooltip="我城No.049 重庆重庆" display="http://letsfilm.org/archives/36046"/>
    <hyperlink ref="B55" r:id="rId50" tooltip="我城No.050 柴板福州" display="http://letsfilm.org/archives/36096"/>
    <hyperlink ref="B56" r:id="rId51" tooltip="我城No.051 爱丁堡记事" display="http://letsfilm.org/archives/36201"/>
    <hyperlink ref="B57" r:id="rId52" tooltip="我城No.052 海曙" display="http://letsfilm.org/archives/36343"/>
    <hyperlink ref="B58" r:id="rId53" tooltip="我城No.053 重庆巷子" display="http://letsfilm.org/archives/36419"/>
    <hyperlink ref="B59" r:id="rId54" tooltip="我城No.054 偶遇澳门" display="http://letsfilm.org/archives/36447"/>
    <hyperlink ref="B60" r:id="rId55" tooltip="我城No.055 忆“洋”城" display="http://letsfilm.org/archives/36511"/>
    <hyperlink ref="B61" r:id="rId56" tooltip="我城No.056 我在这儿寻找记忆" display="http://letsfilm.org/archives/36589"/>
    <hyperlink ref="B62" r:id="rId57" tooltip="我城No.057 皖风 ：晚风" display="http://letsfilm.org/archives/36612"/>
    <hyperlink ref="B63" r:id="rId58" tooltip="我城No.058 渡" display="http://letsfilm.org/archives/36725"/>
    <hyperlink ref="B64" r:id="rId59" tooltip="我城No.059 城事" display="http://letsfilm.org/archives/36790"/>
    <hyperlink ref="B65" r:id="rId60" tooltip="我城No.060 水墨婺源" display="http://letsfilm.org/archives/36805"/>
    <hyperlink ref="B66" r:id="rId61" tooltip="我城No.061 北京城的快慢生活" display="http://letsfilm.org/archives/36821"/>
    <hyperlink ref="B67" r:id="rId62" tooltip="我城No.062 苏州苏州" display="http://letsfilm.org/archives/36913"/>
    <hyperlink ref="B68" r:id="rId63" tooltip="我城No.063 城市在我耳畔发出声响" display="http://letsfilm.org/archives/36952"/>
    <hyperlink ref="B69" r:id="rId64" tooltip="我城No.064 钢铁之城—首钢" display="http://letsfilm.org/archives/36969"/>
    <hyperlink ref="B70" r:id="rId65" tooltip="我城No.065 和你一起走过的京城" display="http://letsfilm.org/archives/37002"/>
    <hyperlink ref="B71" r:id="rId66" tooltip="我城No.066 夏" display="http://letsfilm.org/archives/37143"/>
    <hyperlink ref="B72" r:id="rId67" tooltip="我城No.067 曼·游" display="http://letsfilm.org/archives/37187"/>
    <hyperlink ref="B73" r:id="rId68" tooltip="我城No.068 广州" display="http://letsfilm.org/archives/37251"/>
    <hyperlink ref="B74" r:id="rId69" tooltip="我城No.069 伴我走过的小时光" display="http://letsfilm.org/archives/37278"/>
    <hyperlink ref="B75" r:id="rId70" tooltip="我城No.070 首尔" display="http://letsfilm.org/archives/37330"/>
    <hyperlink ref="B76" r:id="rId71" tooltip="我城No.071 自行车的记忆" display="http://letsfilm.org/archives/37357"/>
    <hyperlink ref="B77" r:id="rId72" tooltip="我城No.072 首尔" display="http://letsfilm.org/archives/37352"/>
    <hyperlink ref="B78" r:id="rId73" tooltip="我城No.073 花城和你" display="http://letsfilm.org/archives/37475"/>
    <hyperlink ref="B79" r:id="rId74" tooltip="我城No.074 陌生/熟悉也许" display="http://letsfilm.org/archives/37703"/>
    <hyperlink ref="B80" r:id="rId75" tooltip="我城No.075 绍兴" display="http://letsfilm.org/archives/37776"/>
    <hyperlink ref="B81" r:id="rId76" tooltip="我城No.076 港岛是个大T台…" display="http://letsfilm.org/archives/37784"/>
    <hyperlink ref="B82" r:id="rId77" tooltip="我城No.077 城市之殇" display="http://letsfilm.org/archives/37799"/>
    <hyperlink ref="B83" r:id="rId78" tooltip="我城No.078 香港" display="http://letsfilm.org/archives/38165"/>
    <hyperlink ref="B84" r:id="rId79" tooltip="我城No.079 香港荡失路" display="http://letsfilm.org/archives/38254"/>
    <hyperlink ref="B85" r:id="rId80" tooltip="我城No.080 生計" display="http://letsfilm.org/archives/38222"/>
    <hyperlink ref="B86" r:id="rId81" tooltip="我城No.081 十月杭州" display="http://letsfilm.org/archives/38338"/>
    <hyperlink ref="B87" r:id="rId82" tooltip="我城No.082 澳门，慢时光" display="http://letsfilm.org/archives/38202"/>
    <hyperlink ref="B88" r:id="rId83" tooltip="我城No.083 广州街拍" display="http://letsfilm.org/archives/38372"/>
    <hyperlink ref="B89" r:id="rId84" tooltip="我城No.084 广州" display="http://letsfilm.org/archives/38464"/>
    <hyperlink ref="B90" r:id="rId85" tooltip="我城No.085 每天经过的那条街" display="http://letsfilm.org/archives/38694"/>
    <hyperlink ref="B91" r:id="rId86" tooltip="我城No.086 米兰，米兰" display="http://letsfilm.org/archives/38723"/>
    <hyperlink ref="B92" r:id="rId87" tooltip="我城No.087 冬日.平遥" display="http://letsfilm.org/archives/38767"/>
    <hyperlink ref="B93" r:id="rId88" tooltip="我城No.088 In Amoy" display="http://letsfilm.org/archives/38826"/>
    <hyperlink ref="B94" r:id="rId89" tooltip="我城No.089 三里屯东五街" display="http://letsfilm.org/archives/38825"/>
    <hyperlink ref="B95" r:id="rId90" tooltip="我城No.090 渔人" display="http://letsfilm.org/archives/38868"/>
    <hyperlink ref="B96" r:id="rId91" tooltip="我城No.091 老城影剧场" display="http://letsfilm.org/archives/38861"/>
    <hyperlink ref="B97" r:id="rId92" tooltip="我城No.092 2012 夏 Genova 一日游" display="http://letsfilm.org/archives/38947"/>
    <hyperlink ref="B98" r:id="rId93" tooltip="我城No.093 最忆杭州" display="http://letsfilm.org/archives/39020"/>
    <hyperlink ref="B99" r:id="rId94" tooltip="我城No.094 海岛之城" display="http://letsfilm.org/archives/38975"/>
    <hyperlink ref="B100" r:id="rId95" tooltip="我城No.095 凡人的告白书" display="http://letsfilm.org/archives/39112"/>
    <hyperlink ref="B101" r:id="rId96" tooltip="我城No.096 越秀" display="http://letsfilm.org/archives/39374"/>
    <hyperlink ref="B102" r:id="rId97" tooltip="我城No.097 属于广州的动与静" display="http://letsfilm.org/archives/39395"/>
    <hyperlink ref="B103" r:id="rId98" tooltip="我城No.098 在哈尔滨" display="http://letsfilm.org/archives/39428"/>
    <hyperlink ref="B104" r:id="rId99" tooltip="我城No.099 菲林日记·厦门" display="http://letsfilm.org/archives/39425"/>
    <hyperlink ref="B105" r:id="rId100" tooltip="我城No.100 巴黎" display="http://letsfilm.org/archives/39263"/>
    <hyperlink ref="B106" r:id="rId101" tooltip="我城No.101 穗城之南" display="http://letsfilm.org/archives/39598"/>
    <hyperlink ref="B107" r:id="rId102" tooltip="我城No.102 幻象长安" display="http://letsfilm.org/archives/39599"/>
    <hyperlink ref="B108" r:id="rId103" tooltip="我城No.103 小情小调武康路" display="http://letsfilm.org/archives/39686"/>
    <hyperlink ref="B109" r:id="rId104" tooltip="我城No.104 黑白东京" display="http://letsfilm.org/archives/39698"/>
    <hyperlink ref="B110" r:id="rId105" tooltip="我城No.105 我住的城市从不下雪" display="http://letsfilm.org/archives/39814"/>
    <hyperlink ref="B111" r:id="rId106" tooltip="我城No.106 我遇见的是从前的你" display="http://letsfilm.org/archives/40063"/>
    <hyperlink ref="B112" r:id="rId107" tooltip="我城No.107 山城别梦" display="http://letsfilm.org/archives/40104"/>
    <hyperlink ref="B113" r:id="rId108" tooltip="我城No.108 因为你爱上这座城" display="http://letsfilm.org/archives/40144"/>
    <hyperlink ref="B114" r:id="rId109" tooltip="我城No.109 灰的森林" display="http://letsfilm.org/archives/40204"/>
    <hyperlink ref="B115" r:id="rId110" tooltip="我城No.110 银川-蓝山剧场" display="http://letsfilm.org/archives/40268"/>
    <hyperlink ref="B116" r:id="rId111" tooltip="我城No.111 无法碰触的丽江" display="http://letsfilm.org/archives/40376"/>
    <hyperlink ref="B117" r:id="rId112" tooltip="我城No.112 旧城一梦" display="http://letsfilm.org/archives/40435"/>
    <hyperlink ref="B118" r:id="rId113" tooltip="我城No.113 雙色莫妮卡" display="http://letsfilm.org/archives/40332"/>
    <hyperlink ref="B178" r:id="rId114" tooltip="我城No.173 2013的北京冬天"/>
    <hyperlink ref="B177" r:id="rId115" tooltip="我城No.172 地铁里的人生"/>
    <hyperlink ref="B176" r:id="rId116" tooltip="我城No.171 童年生活的周围"/>
    <hyperlink ref="B175" r:id="rId117" tooltip="我城No.170 北京故事"/>
    <hyperlink ref="B174" r:id="rId118" tooltip="我城No.169 城我"/>
    <hyperlink ref="B173" r:id="rId119" tooltip="我城No.168 恋恋青岛"/>
    <hyperlink ref="B172" r:id="rId120" tooltip="我城No.167 三年又三年又三年の广州印象"/>
    <hyperlink ref="B171" r:id="rId121" tooltip="我城No.166 the city i lived: live life"/>
    <hyperlink ref="B170" r:id="rId122" tooltip="我城No.165 我是菜鸟"/>
    <hyperlink ref="B169" r:id="rId123" tooltip="我城No.164 我记忆中的那个北京"/>
    <hyperlink ref="B168" r:id="rId124" tooltip="我城No.163 春之城"/>
    <hyperlink ref="B167" r:id="rId125" tooltip="我城No.162 山城重庆 我还回来找你"/>
    <hyperlink ref="B166" r:id="rId126" tooltip="我城No.161 城南旧事"/>
    <hyperlink ref="B165" r:id="rId127" tooltip="我城No.160 拉萨城内"/>
    <hyperlink ref="B164" r:id="rId128" tooltip="我城No.159 寻秋上海"/>
    <hyperlink ref="B163" r:id="rId129" tooltip="我城No.158 the city passenger"/>
    <hyperlink ref="B162" r:id="rId130" tooltip="我城No.157 古老城，摩登人"/>
    <hyperlink ref="B161" r:id="rId131" tooltip="我城No.156 追忆似水年华"/>
    <hyperlink ref="B160" r:id="rId132" tooltip="我城No.155 心城"/>
    <hyperlink ref="B159" r:id="rId133" tooltip="我城No.154 杭州，给你寄张时光的明信片"/>
    <hyperlink ref="B158" r:id="rId134" tooltip="我城No.153 快城慢活"/>
    <hyperlink ref="B157" r:id="rId135" tooltip="我城No.152 青岛"/>
    <hyperlink ref="B156" r:id="rId136" tooltip="我城No.151 武汉"/>
    <hyperlink ref="B155" r:id="rId137" tooltip="我城No.150 马德里的圣诞彩灯"/>
    <hyperlink ref="B154" r:id="rId138" tooltip="我城No.149 时光静好"/>
    <hyperlink ref="B153" r:id="rId139" tooltip="我城No.148 奇妙的汕头"/>
    <hyperlink ref="B152" r:id="rId140" tooltip="我城No.147 佛山，为你转遇而安"/>
    <hyperlink ref="B151" r:id="rId141" tooltip="我城No.146 纽约，纽约"/>
    <hyperlink ref="B150" r:id="rId142" tooltip="我城No.145 I wait for you in the front—NanJing"/>
    <hyperlink ref="B149" r:id="rId143" tooltip="我城No.144 挤进城里，住进村里"/>
    <hyperlink ref="B148" r:id="rId144" tooltip="我城No.143 胶片武汉"/>
    <hyperlink ref="B147" r:id="rId145" tooltip="我城No.142 丽江古城"/>
    <hyperlink ref="B146" r:id="rId146" tooltip="我城No.141 2013杭州 桂花城小雪"/>
    <hyperlink ref="B145" r:id="rId147" tooltip="我城No.140 被遗忘的角落"/>
    <hyperlink ref="B144" r:id="rId148" tooltip="我城No.139 高雄"/>
    <hyperlink ref="B143" r:id="rId149" tooltip="我城No.138 秋天的那丝阳光"/>
    <hyperlink ref="B142" r:id="rId150" tooltip="我城No.137 在你走过的地方停留"/>
    <hyperlink ref="B141" r:id="rId151" tooltip="我城No.136 古味首尔"/>
    <hyperlink ref="B140" r:id="rId152" tooltip="我城No.135 中山路的黄昏"/>
    <hyperlink ref="B139" r:id="rId153" tooltip="我城No.134 菲林香港"/>
    <hyperlink ref="B138" r:id="rId154" tooltip="我城No.133 武汉·印象"/>
    <hyperlink ref="B137" r:id="rId155" tooltip="我城No.132 城外小城"/>
    <hyperlink ref="B136" r:id="rId156" tooltip="我城No.131 胶片是一场满怀期望的等待"/>
    <hyperlink ref="B135" r:id="rId157" tooltip="我城No.130 丽江印象"/>
    <hyperlink ref="B134" r:id="rId158" tooltip="我城No.129 成都梦一场"/>
    <hyperlink ref="B133" r:id="rId159" tooltip="我城No.128 南宁，我的第二故乡"/>
    <hyperlink ref="B132" r:id="rId160" tooltip="我城No.127 消失"/>
    <hyperlink ref="B131" r:id="rId161" tooltip="我城No.126 在江边"/>
    <hyperlink ref="B130" r:id="rId162" tooltip="我城No.125 黑白默片"/>
    <hyperlink ref="B129" r:id="rId163" tooltip="我城No.124 夏末关于唐徕的记忆"/>
    <hyperlink ref="B128" r:id="rId164" tooltip="我城No.123 溜溜的城"/>
    <hyperlink ref="B127" r:id="rId165" tooltip="我城No.122 ½ 城"/>
    <hyperlink ref="B126" r:id="rId166" tooltip="我城No.121 一直在行走"/>
    <hyperlink ref="B125" r:id="rId167" tooltip="我城No.120 夏天的布鲁克林"/>
    <hyperlink ref="B124" r:id="rId168" tooltip="我城No.119 本来不是我城"/>
    <hyperlink ref="B123" r:id="rId169" tooltip="我城No.118 2013长沙"/>
    <hyperlink ref="B122" r:id="rId170" tooltip="我城No.117 慢悠悠的台南"/>
    <hyperlink ref="B121" r:id="rId171" tooltip="我城No.116 咖樂佛Colorful"/>
    <hyperlink ref="B120" r:id="rId172" tooltip="我城No.115 南明湖畔"/>
    <hyperlink ref="B119" r:id="rId173" tooltip="我城No.114 颐和路的光影"/>
  </hyperlinks>
  <pageMargins left="0.7" right="0.7" top="0.75" bottom="0.75" header="0.3" footer="0.3"/>
  <pageSetup paperSize="9" orientation="portrait" r:id="rId174"/>
  <legacyDrawing r:id="rId17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2:H178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J10" sqref="J10"/>
    </sheetView>
  </sheetViews>
  <sheetFormatPr defaultRowHeight="19.2" x14ac:dyDescent="0.25"/>
  <cols>
    <col min="1" max="1" width="9.5546875" style="32" bestFit="1" customWidth="1"/>
    <col min="2" max="2" width="47.109375" style="25" customWidth="1"/>
    <col min="3" max="6" width="16.77734375" style="34" customWidth="1"/>
    <col min="7" max="7" width="13.6640625" style="25" customWidth="1"/>
    <col min="8" max="8" width="18.88671875" style="73" customWidth="1"/>
    <col min="9" max="9" width="11.77734375" style="25" customWidth="1"/>
    <col min="10" max="16384" width="8.88671875" style="25"/>
  </cols>
  <sheetData>
    <row r="2" spans="1:8" x14ac:dyDescent="0.25">
      <c r="A2" s="43" t="s">
        <v>76</v>
      </c>
      <c r="B2" s="43"/>
      <c r="C2" s="43"/>
      <c r="D2" s="43"/>
      <c r="E2" s="43"/>
      <c r="F2" s="43"/>
    </row>
    <row r="3" spans="1:8" x14ac:dyDescent="0.25">
      <c r="A3" s="33"/>
      <c r="B3" s="33"/>
    </row>
    <row r="4" spans="1:8" ht="21" customHeight="1" x14ac:dyDescent="0.25">
      <c r="A4" s="42" t="s">
        <v>0</v>
      </c>
      <c r="B4" s="42" t="s">
        <v>1</v>
      </c>
      <c r="C4" s="44" t="s">
        <v>69</v>
      </c>
      <c r="D4" s="44" t="s">
        <v>70</v>
      </c>
      <c r="E4" s="44" t="s">
        <v>71</v>
      </c>
      <c r="F4" s="44" t="s">
        <v>72</v>
      </c>
      <c r="G4" s="48" t="s">
        <v>387</v>
      </c>
      <c r="H4" s="74" t="s">
        <v>75</v>
      </c>
    </row>
    <row r="5" spans="1:8" ht="32.4" customHeight="1" x14ac:dyDescent="0.25">
      <c r="A5" s="42"/>
      <c r="B5" s="42"/>
      <c r="C5" s="44"/>
      <c r="D5" s="44"/>
      <c r="E5" s="44"/>
      <c r="F5" s="44"/>
      <c r="G5" s="49"/>
      <c r="H5" s="74"/>
    </row>
    <row r="6" spans="1:8" ht="23.4" customHeight="1" x14ac:dyDescent="0.25">
      <c r="A6" s="59" t="s">
        <v>56</v>
      </c>
      <c r="B6" s="60" t="s">
        <v>504</v>
      </c>
      <c r="C6" s="61">
        <f>'评审-1'!AB49</f>
        <v>47.95000000000001</v>
      </c>
      <c r="D6" s="61">
        <f>'评审-2'!T49</f>
        <v>27.900000000000002</v>
      </c>
      <c r="E6" s="61">
        <f>其他得分!G49</f>
        <v>8</v>
      </c>
      <c r="F6" s="61">
        <f>SUM(C6:E6)</f>
        <v>83.850000000000009</v>
      </c>
      <c r="G6" s="78" t="s">
        <v>407</v>
      </c>
      <c r="H6" s="75" t="s">
        <v>496</v>
      </c>
    </row>
    <row r="7" spans="1:8" ht="23.4" customHeight="1" x14ac:dyDescent="0.25">
      <c r="A7" s="56" t="s">
        <v>6</v>
      </c>
      <c r="B7" s="57" t="s">
        <v>84</v>
      </c>
      <c r="C7" s="58">
        <f>'评审-1'!AB10</f>
        <v>50.150000000000006</v>
      </c>
      <c r="D7" s="58">
        <f>'评审-2'!T10</f>
        <v>27.96</v>
      </c>
      <c r="E7" s="58">
        <f>其他得分!G10</f>
        <v>5.0824999999999996</v>
      </c>
      <c r="F7" s="58">
        <f>SUM(C7:E7)</f>
        <v>83.19250000000001</v>
      </c>
      <c r="G7" s="79" t="s">
        <v>392</v>
      </c>
      <c r="H7" s="76" t="s">
        <v>489</v>
      </c>
    </row>
    <row r="8" spans="1:8" ht="23.4" customHeight="1" x14ac:dyDescent="0.25">
      <c r="A8" s="62" t="s">
        <v>189</v>
      </c>
      <c r="B8" s="63" t="s">
        <v>190</v>
      </c>
      <c r="C8" s="64">
        <f>'评审-1'!AB83</f>
        <v>50.7</v>
      </c>
      <c r="D8" s="64">
        <f>'评审-2'!T83</f>
        <v>23.7</v>
      </c>
      <c r="E8" s="64">
        <f>其他得分!G83</f>
        <v>8.5</v>
      </c>
      <c r="F8" s="64">
        <f>SUM(C8:E8)</f>
        <v>82.9</v>
      </c>
      <c r="G8" s="80" t="s">
        <v>432</v>
      </c>
      <c r="H8" s="76" t="s">
        <v>490</v>
      </c>
    </row>
    <row r="9" spans="1:8" ht="23.4" customHeight="1" x14ac:dyDescent="0.25">
      <c r="A9" s="65" t="s">
        <v>342</v>
      </c>
      <c r="B9" s="66" t="s">
        <v>343</v>
      </c>
      <c r="C9" s="64">
        <f>'评审-1'!AB159</f>
        <v>50.300000000000004</v>
      </c>
      <c r="D9" s="64">
        <f>'评审-2'!T159</f>
        <v>26.76</v>
      </c>
      <c r="E9" s="64">
        <f>其他得分!G159</f>
        <v>5.79</v>
      </c>
      <c r="F9" s="64">
        <f>SUM(C9:E9)</f>
        <v>82.850000000000009</v>
      </c>
      <c r="G9" s="80" t="s">
        <v>444</v>
      </c>
      <c r="H9" s="73" t="s">
        <v>491</v>
      </c>
    </row>
    <row r="10" spans="1:8" ht="23.4" customHeight="1" x14ac:dyDescent="0.25">
      <c r="A10" s="62" t="s">
        <v>59</v>
      </c>
      <c r="B10" s="67" t="s">
        <v>126</v>
      </c>
      <c r="C10" s="64">
        <f>'评审-1'!AB52</f>
        <v>48.850000000000009</v>
      </c>
      <c r="D10" s="64">
        <f>'评审-2'!T52</f>
        <v>24.51</v>
      </c>
      <c r="E10" s="64">
        <f>其他得分!G52</f>
        <v>8.1125000000000007</v>
      </c>
      <c r="F10" s="64">
        <f>SUM(C10:E10)</f>
        <v>81.472500000000011</v>
      </c>
      <c r="G10" s="80" t="s">
        <v>391</v>
      </c>
      <c r="H10" s="76" t="s">
        <v>493</v>
      </c>
    </row>
    <row r="11" spans="1:8" ht="23.4" customHeight="1" x14ac:dyDescent="0.25">
      <c r="A11" s="62" t="s">
        <v>11</v>
      </c>
      <c r="B11" s="67" t="s">
        <v>89</v>
      </c>
      <c r="C11" s="64">
        <f>'评审-1'!AB15</f>
        <v>50.750000000000007</v>
      </c>
      <c r="D11" s="64">
        <f>'评审-2'!T15</f>
        <v>26.28</v>
      </c>
      <c r="E11" s="64">
        <f>其他得分!G15</f>
        <v>4.3075000000000001</v>
      </c>
      <c r="F11" s="64">
        <f>SUM(C11:E11)</f>
        <v>81.337500000000006</v>
      </c>
      <c r="G11" s="80" t="s">
        <v>396</v>
      </c>
      <c r="H11" s="76" t="s">
        <v>494</v>
      </c>
    </row>
    <row r="12" spans="1:8" ht="23.4" customHeight="1" x14ac:dyDescent="0.25">
      <c r="A12" s="62" t="s">
        <v>232</v>
      </c>
      <c r="B12" s="63" t="s">
        <v>233</v>
      </c>
      <c r="C12" s="64">
        <f>'评审-1'!AB105</f>
        <v>48.5</v>
      </c>
      <c r="D12" s="64">
        <f>'评审-2'!T105</f>
        <v>26.34</v>
      </c>
      <c r="E12" s="64">
        <f>其他得分!G105</f>
        <v>6.1124999999999998</v>
      </c>
      <c r="F12" s="64">
        <f>SUM(C12:E12)</f>
        <v>80.952500000000001</v>
      </c>
      <c r="G12" s="80" t="s">
        <v>448</v>
      </c>
      <c r="H12" s="76" t="s">
        <v>492</v>
      </c>
    </row>
    <row r="13" spans="1:8" ht="23.4" customHeight="1" x14ac:dyDescent="0.25">
      <c r="A13" s="68" t="s">
        <v>14</v>
      </c>
      <c r="B13" s="69" t="s">
        <v>92</v>
      </c>
      <c r="C13" s="70">
        <f>'评审-1'!AB18</f>
        <v>49.1</v>
      </c>
      <c r="D13" s="70">
        <f>'评审-2'!T18</f>
        <v>25.080000000000002</v>
      </c>
      <c r="E13" s="70">
        <f>其他得分!G18</f>
        <v>6.65</v>
      </c>
      <c r="F13" s="70">
        <f>SUM(C13:E13)</f>
        <v>80.830000000000013</v>
      </c>
      <c r="G13" s="81" t="s">
        <v>396</v>
      </c>
      <c r="H13" s="76" t="s">
        <v>495</v>
      </c>
    </row>
    <row r="14" spans="1:8" ht="23.4" customHeight="1" x14ac:dyDescent="0.25">
      <c r="A14" s="36" t="s">
        <v>57</v>
      </c>
      <c r="B14" s="72" t="s">
        <v>124</v>
      </c>
      <c r="C14" s="19">
        <f>'评审-1'!AB50</f>
        <v>47.350000000000009</v>
      </c>
      <c r="D14" s="19">
        <f>'评审-2'!T50</f>
        <v>25.439999999999998</v>
      </c>
      <c r="E14" s="19">
        <f>其他得分!G50</f>
        <v>7.5</v>
      </c>
      <c r="F14" s="19">
        <f>SUM(C14:E14)</f>
        <v>80.290000000000006</v>
      </c>
      <c r="G14" s="82" t="s">
        <v>414</v>
      </c>
      <c r="H14" s="76" t="s">
        <v>488</v>
      </c>
    </row>
    <row r="15" spans="1:8" ht="23.4" customHeight="1" x14ac:dyDescent="0.25">
      <c r="A15" s="68" t="s">
        <v>50</v>
      </c>
      <c r="B15" s="69" t="s">
        <v>117</v>
      </c>
      <c r="C15" s="70">
        <f>'评审-1'!AB43</f>
        <v>50.3</v>
      </c>
      <c r="D15" s="70">
        <f>'评审-2'!T43</f>
        <v>26.309999999999995</v>
      </c>
      <c r="E15" s="70">
        <f>其他得分!G43</f>
        <v>3.04</v>
      </c>
      <c r="F15" s="70">
        <f>SUM(C15:E15)</f>
        <v>79.649999999999991</v>
      </c>
      <c r="G15" s="81" t="s">
        <v>416</v>
      </c>
      <c r="H15" s="76" t="s">
        <v>497</v>
      </c>
    </row>
    <row r="16" spans="1:8" ht="23.4" customHeight="1" x14ac:dyDescent="0.25">
      <c r="A16" s="68" t="s">
        <v>43</v>
      </c>
      <c r="B16" s="69" t="s">
        <v>110</v>
      </c>
      <c r="C16" s="70">
        <f>'评审-1'!AB36</f>
        <v>47.75</v>
      </c>
      <c r="D16" s="70">
        <f>'评审-2'!T36</f>
        <v>25.229999999999997</v>
      </c>
      <c r="E16" s="70">
        <f>其他得分!G36</f>
        <v>6.4399999999999995</v>
      </c>
      <c r="F16" s="70">
        <f>SUM(C16:E16)</f>
        <v>79.419999999999987</v>
      </c>
      <c r="G16" s="81" t="s">
        <v>412</v>
      </c>
      <c r="H16" s="76" t="s">
        <v>498</v>
      </c>
    </row>
    <row r="17" spans="1:8" ht="23.4" customHeight="1" x14ac:dyDescent="0.25">
      <c r="A17" s="68" t="s">
        <v>214</v>
      </c>
      <c r="B17" s="71" t="s">
        <v>215</v>
      </c>
      <c r="C17" s="70">
        <f>'评审-1'!AB96</f>
        <v>50.849999999999994</v>
      </c>
      <c r="D17" s="70">
        <f>'评审-2'!T96</f>
        <v>26.009999999999998</v>
      </c>
      <c r="E17" s="70">
        <f>其他得分!G96</f>
        <v>1.92</v>
      </c>
      <c r="F17" s="70">
        <f>SUM(C17:E17)</f>
        <v>78.779999999999987</v>
      </c>
      <c r="G17" s="81" t="s">
        <v>436</v>
      </c>
      <c r="H17" s="73" t="s">
        <v>499</v>
      </c>
    </row>
    <row r="18" spans="1:8" ht="23.4" customHeight="1" x14ac:dyDescent="0.25">
      <c r="A18" s="68" t="s">
        <v>23</v>
      </c>
      <c r="B18" s="69" t="s">
        <v>101</v>
      </c>
      <c r="C18" s="70">
        <f>'评审-1'!AB27</f>
        <v>50.15</v>
      </c>
      <c r="D18" s="70">
        <f>'评审-2'!T27</f>
        <v>26.01</v>
      </c>
      <c r="E18" s="70">
        <f>其他得分!G27</f>
        <v>2.0975000000000001</v>
      </c>
      <c r="F18" s="70">
        <f>SUM(C18:E18)</f>
        <v>78.257499999999993</v>
      </c>
      <c r="G18" s="81" t="s">
        <v>392</v>
      </c>
      <c r="H18" s="76" t="s">
        <v>500</v>
      </c>
    </row>
    <row r="19" spans="1:8" ht="23.4" customHeight="1" x14ac:dyDescent="0.25">
      <c r="A19" s="68" t="s">
        <v>60</v>
      </c>
      <c r="B19" s="69" t="s">
        <v>127</v>
      </c>
      <c r="C19" s="70">
        <f>'评审-1'!AB53</f>
        <v>48.750000000000007</v>
      </c>
      <c r="D19" s="70">
        <f>'评审-2'!T53</f>
        <v>25.17</v>
      </c>
      <c r="E19" s="70">
        <f>其他得分!G53</f>
        <v>3.9925000000000002</v>
      </c>
      <c r="F19" s="70">
        <f>SUM(C19:E19)</f>
        <v>77.912500000000023</v>
      </c>
      <c r="G19" s="81" t="s">
        <v>391</v>
      </c>
      <c r="H19" s="76" t="s">
        <v>501</v>
      </c>
    </row>
    <row r="20" spans="1:8" ht="23.4" customHeight="1" x14ac:dyDescent="0.25">
      <c r="A20" s="68" t="s">
        <v>21</v>
      </c>
      <c r="B20" s="69" t="s">
        <v>99</v>
      </c>
      <c r="C20" s="70">
        <f>'评审-1'!AB25</f>
        <v>50</v>
      </c>
      <c r="D20" s="70">
        <f>'评审-2'!T25</f>
        <v>25.89</v>
      </c>
      <c r="E20" s="70">
        <f>其他得分!G25</f>
        <v>1.8975</v>
      </c>
      <c r="F20" s="70">
        <f>SUM(C20:E20)</f>
        <v>77.787499999999994</v>
      </c>
      <c r="G20" s="81" t="s">
        <v>404</v>
      </c>
      <c r="H20" s="76" t="s">
        <v>502</v>
      </c>
    </row>
    <row r="21" spans="1:8" ht="23.4" customHeight="1" x14ac:dyDescent="0.25">
      <c r="A21" s="68" t="s">
        <v>44</v>
      </c>
      <c r="B21" s="69" t="s">
        <v>111</v>
      </c>
      <c r="C21" s="70">
        <f>'评审-1'!AB37</f>
        <v>48.099999999999994</v>
      </c>
      <c r="D21" s="70">
        <f>'评审-2'!T37</f>
        <v>25.38</v>
      </c>
      <c r="E21" s="70">
        <f>其他得分!G37</f>
        <v>4.0350000000000001</v>
      </c>
      <c r="F21" s="70">
        <f>SUM(C21:E21)</f>
        <v>77.514999999999986</v>
      </c>
      <c r="G21" s="81" t="s">
        <v>411</v>
      </c>
      <c r="H21" s="76" t="s">
        <v>503</v>
      </c>
    </row>
    <row r="22" spans="1:8" ht="23.4" customHeight="1" x14ac:dyDescent="0.25">
      <c r="A22" s="24" t="s">
        <v>29</v>
      </c>
      <c r="B22" s="6" t="s">
        <v>107</v>
      </c>
      <c r="C22" s="19">
        <f>'评审-1'!AB33</f>
        <v>48.1</v>
      </c>
      <c r="D22" s="19">
        <f>'评审-2'!T33</f>
        <v>26.429999999999996</v>
      </c>
      <c r="E22" s="19">
        <f>其他得分!G33</f>
        <v>2.9550000000000001</v>
      </c>
      <c r="F22" s="19">
        <f>SUM(C22:E22)</f>
        <v>77.484999999999999</v>
      </c>
      <c r="G22" s="35" t="s">
        <v>408</v>
      </c>
    </row>
    <row r="23" spans="1:8" ht="23.4" customHeight="1" x14ac:dyDescent="0.25">
      <c r="A23" s="36" t="s">
        <v>15</v>
      </c>
      <c r="B23" s="72" t="s">
        <v>93</v>
      </c>
      <c r="C23" s="19">
        <f>'评审-1'!AB19</f>
        <v>48.2</v>
      </c>
      <c r="D23" s="19">
        <f>'评审-2'!T19</f>
        <v>23.759999999999998</v>
      </c>
      <c r="E23" s="19">
        <f>其他得分!G19</f>
        <v>5.3925000000000001</v>
      </c>
      <c r="F23" s="19">
        <f>SUM(C23:E23)</f>
        <v>77.352500000000006</v>
      </c>
      <c r="G23" s="35" t="s">
        <v>398</v>
      </c>
    </row>
    <row r="24" spans="1:8" ht="23.4" customHeight="1" x14ac:dyDescent="0.25">
      <c r="A24" s="24" t="s">
        <v>5</v>
      </c>
      <c r="B24" s="6" t="s">
        <v>83</v>
      </c>
      <c r="C24" s="19">
        <f>'评审-1'!AB9</f>
        <v>47.6</v>
      </c>
      <c r="D24" s="19">
        <f>'评审-2'!T9</f>
        <v>24.6</v>
      </c>
      <c r="E24" s="19">
        <f>其他得分!G9</f>
        <v>4.8975</v>
      </c>
      <c r="F24" s="19">
        <f>SUM(C24:E24)</f>
        <v>77.097499999999997</v>
      </c>
      <c r="G24" s="35" t="s">
        <v>391</v>
      </c>
    </row>
    <row r="25" spans="1:8" ht="23.4" customHeight="1" x14ac:dyDescent="0.25">
      <c r="A25" s="35" t="s">
        <v>58</v>
      </c>
      <c r="B25" s="6" t="s">
        <v>125</v>
      </c>
      <c r="C25" s="19">
        <f>'评审-1'!AB51</f>
        <v>49.2</v>
      </c>
      <c r="D25" s="19">
        <f>'评审-2'!T51</f>
        <v>25.65</v>
      </c>
      <c r="E25" s="19">
        <f>其他得分!G51</f>
        <v>2.0225</v>
      </c>
      <c r="F25" s="19">
        <f>SUM(C25:E25)</f>
        <v>76.872499999999988</v>
      </c>
      <c r="G25" s="35" t="s">
        <v>419</v>
      </c>
    </row>
    <row r="26" spans="1:8" ht="23.4" customHeight="1" x14ac:dyDescent="0.25">
      <c r="A26" s="24" t="s">
        <v>61</v>
      </c>
      <c r="B26" s="6" t="s">
        <v>128</v>
      </c>
      <c r="C26" s="19">
        <f>'评审-1'!AB54</f>
        <v>48.6</v>
      </c>
      <c r="D26" s="19">
        <f>'评审-2'!T54</f>
        <v>25.517999999999997</v>
      </c>
      <c r="E26" s="19">
        <f>其他得分!G54</f>
        <v>2.6675</v>
      </c>
      <c r="F26" s="19">
        <f>SUM(C26:E26)</f>
        <v>76.785499999999999</v>
      </c>
      <c r="G26" s="35" t="s">
        <v>396</v>
      </c>
    </row>
    <row r="27" spans="1:8" ht="23.4" customHeight="1" x14ac:dyDescent="0.25">
      <c r="A27" s="35" t="s">
        <v>10</v>
      </c>
      <c r="B27" s="6" t="s">
        <v>88</v>
      </c>
      <c r="C27" s="19">
        <f>'评审-1'!AB14</f>
        <v>47.599999999999994</v>
      </c>
      <c r="D27" s="19">
        <f>'评审-2'!T14</f>
        <v>25.439999999999998</v>
      </c>
      <c r="E27" s="19">
        <f>其他得分!G14</f>
        <v>3.6124999999999998</v>
      </c>
      <c r="F27" s="19">
        <f>SUM(C27:E27)</f>
        <v>76.652499999999989</v>
      </c>
      <c r="G27" s="35" t="s">
        <v>392</v>
      </c>
    </row>
    <row r="28" spans="1:8" ht="23.4" customHeight="1" x14ac:dyDescent="0.25">
      <c r="A28" s="24" t="s">
        <v>13</v>
      </c>
      <c r="B28" s="6" t="s">
        <v>91</v>
      </c>
      <c r="C28" s="19">
        <f>'评审-1'!AB17</f>
        <v>48.900000000000006</v>
      </c>
      <c r="D28" s="19">
        <f>'评审-2'!T17</f>
        <v>24.21</v>
      </c>
      <c r="E28" s="19">
        <f>其他得分!G17</f>
        <v>3.3050000000000002</v>
      </c>
      <c r="F28" s="19">
        <f>SUM(C28:E28)</f>
        <v>76.41500000000002</v>
      </c>
      <c r="G28" s="35" t="s">
        <v>397</v>
      </c>
    </row>
    <row r="29" spans="1:8" ht="23.4" customHeight="1" x14ac:dyDescent="0.25">
      <c r="A29" s="24" t="s">
        <v>185</v>
      </c>
      <c r="B29" s="23" t="s">
        <v>186</v>
      </c>
      <c r="C29" s="19">
        <f>'评审-1'!AB81</f>
        <v>49.199999999999996</v>
      </c>
      <c r="D29" s="19">
        <f>'评审-2'!T81</f>
        <v>25.65</v>
      </c>
      <c r="E29" s="19">
        <f>其他得分!G81</f>
        <v>1.4824999999999999</v>
      </c>
      <c r="F29" s="19">
        <f>SUM(C29:E29)</f>
        <v>76.332499999999996</v>
      </c>
      <c r="G29" s="35" t="s">
        <v>432</v>
      </c>
    </row>
    <row r="30" spans="1:8" ht="23.4" customHeight="1" x14ac:dyDescent="0.25">
      <c r="A30" s="24" t="s">
        <v>27</v>
      </c>
      <c r="B30" s="6" t="s">
        <v>105</v>
      </c>
      <c r="C30" s="19">
        <f>'评审-1'!AB31</f>
        <v>48.65</v>
      </c>
      <c r="D30" s="19">
        <f>'评审-2'!T31</f>
        <v>25.439999999999998</v>
      </c>
      <c r="E30" s="19">
        <f>其他得分!G31</f>
        <v>2.1349999999999998</v>
      </c>
      <c r="F30" s="19">
        <f>SUM(C30:E30)</f>
        <v>76.225000000000009</v>
      </c>
      <c r="G30" s="35" t="s">
        <v>407</v>
      </c>
    </row>
    <row r="31" spans="1:8" ht="23.4" customHeight="1" x14ac:dyDescent="0.25">
      <c r="A31" s="29" t="s">
        <v>42</v>
      </c>
      <c r="B31" s="6" t="s">
        <v>109</v>
      </c>
      <c r="C31" s="19">
        <f>'评审-1'!AB35</f>
        <v>48.4</v>
      </c>
      <c r="D31" s="19">
        <f>'评审-2'!T35</f>
        <v>25.860000000000003</v>
      </c>
      <c r="E31" s="19">
        <f>其他得分!G35</f>
        <v>1.875</v>
      </c>
      <c r="F31" s="19">
        <f>SUM(C31:E31)</f>
        <v>76.135000000000005</v>
      </c>
      <c r="G31" s="35" t="s">
        <v>410</v>
      </c>
    </row>
    <row r="32" spans="1:8" ht="23.4" customHeight="1" x14ac:dyDescent="0.25">
      <c r="A32" s="24" t="s">
        <v>54</v>
      </c>
      <c r="B32" s="6" t="s">
        <v>121</v>
      </c>
      <c r="C32" s="19">
        <f>'评审-1'!AB47</f>
        <v>47.199999999999996</v>
      </c>
      <c r="D32" s="19">
        <f>'评审-2'!T47</f>
        <v>25.020000000000003</v>
      </c>
      <c r="E32" s="19">
        <f>其他得分!G47</f>
        <v>3.8025000000000002</v>
      </c>
      <c r="F32" s="19">
        <f>SUM(C32:E32)</f>
        <v>76.022499999999994</v>
      </c>
      <c r="G32" s="35" t="s">
        <v>418</v>
      </c>
    </row>
    <row r="33" spans="1:7" ht="23.4" customHeight="1" x14ac:dyDescent="0.25">
      <c r="A33" s="29" t="s">
        <v>222</v>
      </c>
      <c r="B33" s="23" t="s">
        <v>223</v>
      </c>
      <c r="C33" s="19">
        <f>'评审-1'!AB100</f>
        <v>46.2</v>
      </c>
      <c r="D33" s="19">
        <f>'评审-2'!T100</f>
        <v>26.879999999999995</v>
      </c>
      <c r="E33" s="19">
        <f>其他得分!G100</f>
        <v>2.83</v>
      </c>
      <c r="F33" s="19">
        <f>SUM(C33:E33)</f>
        <v>75.91</v>
      </c>
      <c r="G33" s="35" t="s">
        <v>446</v>
      </c>
    </row>
    <row r="34" spans="1:7" ht="23.4" customHeight="1" x14ac:dyDescent="0.25">
      <c r="A34" s="24" t="s">
        <v>240</v>
      </c>
      <c r="B34" s="23" t="s">
        <v>241</v>
      </c>
      <c r="C34" s="19">
        <f>'评审-1'!AB109</f>
        <v>49.250000000000007</v>
      </c>
      <c r="D34" s="19">
        <f>'评审-2'!T109</f>
        <v>25.5</v>
      </c>
      <c r="E34" s="19">
        <f>其他得分!G109</f>
        <v>1.1200000000000001</v>
      </c>
      <c r="F34" s="19">
        <f>SUM(C34:E34)</f>
        <v>75.87</v>
      </c>
      <c r="G34" s="35" t="s">
        <v>451</v>
      </c>
    </row>
    <row r="35" spans="1:7" ht="23.4" customHeight="1" x14ac:dyDescent="0.25">
      <c r="A35" s="24" t="s">
        <v>155</v>
      </c>
      <c r="B35" s="23" t="s">
        <v>156</v>
      </c>
      <c r="C35" s="19">
        <f>'评审-1'!AB66</f>
        <v>47.800000000000004</v>
      </c>
      <c r="D35" s="19">
        <f>'评审-2'!T66</f>
        <v>25.799999999999997</v>
      </c>
      <c r="E35" s="19">
        <f>其他得分!G66</f>
        <v>2.2450000000000001</v>
      </c>
      <c r="F35" s="19">
        <f>SUM(C35:E35)</f>
        <v>75.844999999999999</v>
      </c>
      <c r="G35" s="35" t="s">
        <v>414</v>
      </c>
    </row>
    <row r="36" spans="1:7" ht="23.4" customHeight="1" x14ac:dyDescent="0.25">
      <c r="A36" s="30" t="s">
        <v>296</v>
      </c>
      <c r="B36" s="31" t="s">
        <v>297</v>
      </c>
      <c r="C36" s="19">
        <f>'评审-1'!AB136</f>
        <v>46.350000000000009</v>
      </c>
      <c r="D36" s="19">
        <f>'评审-2'!T136</f>
        <v>25.95</v>
      </c>
      <c r="E36" s="19">
        <f>其他得分!G136</f>
        <v>3.5350000000000001</v>
      </c>
      <c r="F36" s="19">
        <f>SUM(C36:E36)</f>
        <v>75.835000000000008</v>
      </c>
      <c r="G36" s="35" t="s">
        <v>468</v>
      </c>
    </row>
    <row r="37" spans="1:7" ht="23.4" customHeight="1" x14ac:dyDescent="0.25">
      <c r="A37" s="30" t="s">
        <v>300</v>
      </c>
      <c r="B37" s="31" t="s">
        <v>301</v>
      </c>
      <c r="C37" s="19">
        <f>'评审-1'!AB138</f>
        <v>47.199999999999996</v>
      </c>
      <c r="D37" s="19">
        <f>'评审-2'!T138</f>
        <v>26.16</v>
      </c>
      <c r="E37" s="19">
        <f>其他得分!G138</f>
        <v>2.4675000000000002</v>
      </c>
      <c r="F37" s="19">
        <f>SUM(C37:E37)</f>
        <v>75.827500000000001</v>
      </c>
      <c r="G37" s="35" t="s">
        <v>466</v>
      </c>
    </row>
    <row r="38" spans="1:7" ht="23.4" customHeight="1" x14ac:dyDescent="0.25">
      <c r="A38" s="30" t="s">
        <v>332</v>
      </c>
      <c r="B38" s="31" t="s">
        <v>333</v>
      </c>
      <c r="C38" s="19">
        <f>'评审-1'!AB154</f>
        <v>47.35</v>
      </c>
      <c r="D38" s="19">
        <f>'评审-2'!T154</f>
        <v>26.58</v>
      </c>
      <c r="E38" s="19">
        <f>其他得分!G154</f>
        <v>1.895</v>
      </c>
      <c r="F38" s="19">
        <f>SUM(C38:E38)</f>
        <v>75.825000000000003</v>
      </c>
      <c r="G38" s="35" t="s">
        <v>474</v>
      </c>
    </row>
    <row r="39" spans="1:7" ht="23.4" customHeight="1" x14ac:dyDescent="0.25">
      <c r="A39" s="24" t="s">
        <v>157</v>
      </c>
      <c r="B39" s="23" t="s">
        <v>158</v>
      </c>
      <c r="C39" s="19">
        <f>'评审-1'!AB67</f>
        <v>47.35</v>
      </c>
      <c r="D39" s="19">
        <f>'评审-2'!T67</f>
        <v>26.49</v>
      </c>
      <c r="E39" s="19">
        <f>其他得分!G67</f>
        <v>1.895</v>
      </c>
      <c r="F39" s="19">
        <f>SUM(C39:E39)</f>
        <v>75.734999999999999</v>
      </c>
      <c r="G39" s="35" t="s">
        <v>427</v>
      </c>
    </row>
    <row r="40" spans="1:7" ht="23.4" customHeight="1" x14ac:dyDescent="0.25">
      <c r="A40" s="24" t="s">
        <v>19</v>
      </c>
      <c r="B40" s="6" t="s">
        <v>97</v>
      </c>
      <c r="C40" s="19">
        <f>'评审-1'!AB23</f>
        <v>47.050000000000004</v>
      </c>
      <c r="D40" s="19">
        <f>'评审-2'!T23</f>
        <v>25.92</v>
      </c>
      <c r="E40" s="19">
        <f>其他得分!G23</f>
        <v>2.5975000000000001</v>
      </c>
      <c r="F40" s="19">
        <f>SUM(C40:E40)</f>
        <v>75.567499999999995</v>
      </c>
      <c r="G40" s="35" t="s">
        <v>402</v>
      </c>
    </row>
    <row r="41" spans="1:7" ht="23.4" customHeight="1" x14ac:dyDescent="0.25">
      <c r="A41" s="30" t="s">
        <v>326</v>
      </c>
      <c r="B41" s="31" t="s">
        <v>327</v>
      </c>
      <c r="C41" s="19">
        <f>'评审-1'!AB151</f>
        <v>47.750000000000007</v>
      </c>
      <c r="D41" s="19">
        <f>'评审-2'!T151</f>
        <v>25.2</v>
      </c>
      <c r="E41" s="19">
        <f>其他得分!G151</f>
        <v>2.6174999999999997</v>
      </c>
      <c r="F41" s="19">
        <f>SUM(C41:E41)</f>
        <v>75.567499999999995</v>
      </c>
      <c r="G41" s="35" t="s">
        <v>475</v>
      </c>
    </row>
    <row r="42" spans="1:7" ht="23.4" customHeight="1" x14ac:dyDescent="0.25">
      <c r="A42" s="24" t="s">
        <v>181</v>
      </c>
      <c r="B42" s="23" t="s">
        <v>182</v>
      </c>
      <c r="C42" s="19">
        <f>'评审-1'!AB79</f>
        <v>46.8</v>
      </c>
      <c r="D42" s="19">
        <f>'评审-2'!T79</f>
        <v>26.159999999999997</v>
      </c>
      <c r="E42" s="19">
        <f>其他得分!G79</f>
        <v>2.165</v>
      </c>
      <c r="F42" s="19">
        <f>SUM(C42:E42)</f>
        <v>75.125</v>
      </c>
      <c r="G42" s="35" t="s">
        <v>392</v>
      </c>
    </row>
    <row r="43" spans="1:7" ht="23.4" customHeight="1" x14ac:dyDescent="0.25">
      <c r="A43" s="35" t="s">
        <v>52</v>
      </c>
      <c r="B43" s="6" t="s">
        <v>119</v>
      </c>
      <c r="C43" s="19">
        <f>'评审-1'!AB45</f>
        <v>48.15</v>
      </c>
      <c r="D43" s="19">
        <f>'评审-2'!T45</f>
        <v>25.110000000000003</v>
      </c>
      <c r="E43" s="19">
        <f>其他得分!G45</f>
        <v>1.8250000000000002</v>
      </c>
      <c r="F43" s="19">
        <f>SUM(C43:E43)</f>
        <v>75.085000000000008</v>
      </c>
      <c r="G43" s="35" t="s">
        <v>417</v>
      </c>
    </row>
    <row r="44" spans="1:7" ht="23.4" customHeight="1" x14ac:dyDescent="0.25">
      <c r="A44" s="24" t="s">
        <v>212</v>
      </c>
      <c r="B44" s="23" t="s">
        <v>213</v>
      </c>
      <c r="C44" s="19">
        <f>'评审-1'!AB95</f>
        <v>49.250000000000007</v>
      </c>
      <c r="D44" s="19">
        <f>'评审-2'!T95</f>
        <v>25.08</v>
      </c>
      <c r="E44" s="19">
        <f>其他得分!G95</f>
        <v>0.75250000000000006</v>
      </c>
      <c r="F44" s="19">
        <f>SUM(C44:E44)</f>
        <v>75.08250000000001</v>
      </c>
      <c r="G44" s="35" t="s">
        <v>442</v>
      </c>
    </row>
    <row r="45" spans="1:7" ht="23.4" customHeight="1" x14ac:dyDescent="0.25">
      <c r="A45" s="30" t="s">
        <v>274</v>
      </c>
      <c r="B45" s="31" t="s">
        <v>275</v>
      </c>
      <c r="C45" s="19">
        <f>'评审-1'!AB125</f>
        <v>48.300000000000011</v>
      </c>
      <c r="D45" s="19">
        <f>'评审-2'!T125</f>
        <v>24.42</v>
      </c>
      <c r="E45" s="19">
        <f>其他得分!G125</f>
        <v>2.34</v>
      </c>
      <c r="F45" s="19">
        <f>SUM(C45:E45)</f>
        <v>75.060000000000016</v>
      </c>
      <c r="G45" s="35" t="s">
        <v>464</v>
      </c>
    </row>
    <row r="46" spans="1:7" ht="23.4" customHeight="1" x14ac:dyDescent="0.25">
      <c r="A46" s="24" t="s">
        <v>7</v>
      </c>
      <c r="B46" s="6" t="s">
        <v>85</v>
      </c>
      <c r="C46" s="19">
        <f>'评审-1'!AB11</f>
        <v>48.449999999999989</v>
      </c>
      <c r="D46" s="19">
        <f>'评审-2'!T11</f>
        <v>24.839999999999996</v>
      </c>
      <c r="E46" s="19">
        <f>其他得分!G11</f>
        <v>1.7450000000000001</v>
      </c>
      <c r="F46" s="19">
        <f>SUM(C46:E46)</f>
        <v>75.034999999999997</v>
      </c>
      <c r="G46" s="35" t="s">
        <v>393</v>
      </c>
    </row>
    <row r="47" spans="1:7" ht="23.4" customHeight="1" x14ac:dyDescent="0.25">
      <c r="A47" s="29" t="s">
        <v>47</v>
      </c>
      <c r="B47" s="6" t="s">
        <v>114</v>
      </c>
      <c r="C47" s="19">
        <f>'评审-1'!AB40</f>
        <v>46.500000000000007</v>
      </c>
      <c r="D47" s="19">
        <f>'评审-2'!T40</f>
        <v>26.1</v>
      </c>
      <c r="E47" s="19">
        <f>其他得分!G40</f>
        <v>2.4325000000000001</v>
      </c>
      <c r="F47" s="19">
        <f>SUM(C47:E47)</f>
        <v>75.032500000000013</v>
      </c>
      <c r="G47" s="35" t="s">
        <v>414</v>
      </c>
    </row>
    <row r="48" spans="1:7" ht="23.4" customHeight="1" x14ac:dyDescent="0.25">
      <c r="A48" s="30" t="s">
        <v>318</v>
      </c>
      <c r="B48" s="31" t="s">
        <v>319</v>
      </c>
      <c r="C48" s="19">
        <f>'评审-1'!AB147</f>
        <v>47.449999999999996</v>
      </c>
      <c r="D48" s="19">
        <f>'评审-2'!T147</f>
        <v>25.92</v>
      </c>
      <c r="E48" s="19">
        <f>其他得分!G147</f>
        <v>1.6575</v>
      </c>
      <c r="F48" s="19">
        <f>SUM(C48:E48)</f>
        <v>75.027500000000003</v>
      </c>
      <c r="G48" s="35" t="s">
        <v>456</v>
      </c>
    </row>
    <row r="49" spans="1:7" ht="23.4" customHeight="1" x14ac:dyDescent="0.25">
      <c r="A49" s="35" t="s">
        <v>18</v>
      </c>
      <c r="B49" s="6" t="s">
        <v>96</v>
      </c>
      <c r="C49" s="19">
        <f>'评审-1'!AB22</f>
        <v>46.349999999999994</v>
      </c>
      <c r="D49" s="19">
        <f>'评审-2'!T22</f>
        <v>25.709999999999997</v>
      </c>
      <c r="E49" s="19">
        <f>其他得分!G22</f>
        <v>2.92</v>
      </c>
      <c r="F49" s="19">
        <f>SUM(C49:E49)</f>
        <v>74.97999999999999</v>
      </c>
      <c r="G49" s="35" t="s">
        <v>401</v>
      </c>
    </row>
    <row r="50" spans="1:7" ht="23.4" customHeight="1" x14ac:dyDescent="0.25">
      <c r="A50" s="35" t="s">
        <v>16</v>
      </c>
      <c r="B50" s="6" t="s">
        <v>94</v>
      </c>
      <c r="C50" s="19">
        <f>'评审-1'!AB20</f>
        <v>47.800000000000004</v>
      </c>
      <c r="D50" s="19">
        <f>'评审-2'!T20</f>
        <v>24</v>
      </c>
      <c r="E50" s="19">
        <f>其他得分!G20</f>
        <v>3.0324999999999998</v>
      </c>
      <c r="F50" s="19">
        <f>SUM(C50:E50)</f>
        <v>74.83250000000001</v>
      </c>
      <c r="G50" s="35" t="s">
        <v>399</v>
      </c>
    </row>
    <row r="51" spans="1:7" ht="23.4" customHeight="1" x14ac:dyDescent="0.25">
      <c r="A51" s="30" t="s">
        <v>362</v>
      </c>
      <c r="B51" s="31" t="s">
        <v>363</v>
      </c>
      <c r="C51" s="19">
        <f>'评审-1'!AB169</f>
        <v>45.45</v>
      </c>
      <c r="D51" s="19">
        <f>'评审-2'!T169</f>
        <v>26.31</v>
      </c>
      <c r="E51" s="19">
        <f>其他得分!G169</f>
        <v>2.9024999999999999</v>
      </c>
      <c r="F51" s="19">
        <f>SUM(C51:E51)</f>
        <v>74.662500000000009</v>
      </c>
      <c r="G51" s="35" t="s">
        <v>440</v>
      </c>
    </row>
    <row r="52" spans="1:7" ht="23.4" customHeight="1" x14ac:dyDescent="0.25">
      <c r="A52" s="35" t="s">
        <v>63</v>
      </c>
      <c r="B52" s="6" t="s">
        <v>130</v>
      </c>
      <c r="C52" s="19">
        <f>'评审-1'!AB56</f>
        <v>47.2</v>
      </c>
      <c r="D52" s="19">
        <f>'评审-2'!T56</f>
        <v>25.379999999999995</v>
      </c>
      <c r="E52" s="19">
        <f>其他得分!G56</f>
        <v>2.0575000000000001</v>
      </c>
      <c r="F52" s="19">
        <f>SUM(C52:E52)</f>
        <v>74.637500000000003</v>
      </c>
      <c r="G52" s="35" t="s">
        <v>421</v>
      </c>
    </row>
    <row r="53" spans="1:7" ht="23.4" customHeight="1" x14ac:dyDescent="0.25">
      <c r="A53" s="30" t="s">
        <v>352</v>
      </c>
      <c r="B53" s="31" t="s">
        <v>353</v>
      </c>
      <c r="C53" s="19">
        <f>'评审-1'!AB164</f>
        <v>46.70000000000001</v>
      </c>
      <c r="D53" s="19">
        <f>'评审-2'!T164</f>
        <v>24.809999999999995</v>
      </c>
      <c r="E53" s="19">
        <f>其他得分!G164</f>
        <v>3.06</v>
      </c>
      <c r="F53" s="19">
        <f>SUM(C53:E53)</f>
        <v>74.570000000000007</v>
      </c>
      <c r="G53" s="35" t="s">
        <v>450</v>
      </c>
    </row>
    <row r="54" spans="1:7" ht="23.4" customHeight="1" x14ac:dyDescent="0.25">
      <c r="A54" s="30" t="s">
        <v>354</v>
      </c>
      <c r="B54" s="31" t="s">
        <v>355</v>
      </c>
      <c r="C54" s="19">
        <f>'评审-1'!AB165</f>
        <v>46.600000000000009</v>
      </c>
      <c r="D54" s="19">
        <f>'评审-2'!T165</f>
        <v>26.1</v>
      </c>
      <c r="E54" s="19">
        <f>其他得分!G165</f>
        <v>1.8275000000000001</v>
      </c>
      <c r="F54" s="19">
        <f>SUM(C54:E54)</f>
        <v>74.527500000000018</v>
      </c>
      <c r="G54" s="35" t="s">
        <v>484</v>
      </c>
    </row>
    <row r="55" spans="1:7" ht="23.4" customHeight="1" x14ac:dyDescent="0.25">
      <c r="A55" s="30" t="s">
        <v>314</v>
      </c>
      <c r="B55" s="31" t="s">
        <v>315</v>
      </c>
      <c r="C55" s="19">
        <f>'评审-1'!AB145</f>
        <v>47.9</v>
      </c>
      <c r="D55" s="19">
        <f>'评审-2'!T145</f>
        <v>25.23</v>
      </c>
      <c r="E55" s="19">
        <f>其他得分!G145</f>
        <v>1.375</v>
      </c>
      <c r="F55" s="19">
        <f>SUM(C55:E55)</f>
        <v>74.504999999999995</v>
      </c>
      <c r="G55" s="35" t="s">
        <v>473</v>
      </c>
    </row>
    <row r="56" spans="1:7" ht="23.4" customHeight="1" x14ac:dyDescent="0.25">
      <c r="A56" s="29" t="s">
        <v>161</v>
      </c>
      <c r="B56" s="23" t="s">
        <v>162</v>
      </c>
      <c r="C56" s="19">
        <f>'评审-1'!AB69</f>
        <v>46.6</v>
      </c>
      <c r="D56" s="19">
        <f>'评审-2'!T69</f>
        <v>25.38</v>
      </c>
      <c r="E56" s="19">
        <f>其他得分!G69</f>
        <v>2.48</v>
      </c>
      <c r="F56" s="19">
        <f>SUM(C56:E56)</f>
        <v>74.460000000000008</v>
      </c>
      <c r="G56" s="35" t="s">
        <v>414</v>
      </c>
    </row>
    <row r="57" spans="1:7" ht="23.4" customHeight="1" x14ac:dyDescent="0.25">
      <c r="A57" s="30" t="s">
        <v>350</v>
      </c>
      <c r="B57" s="31" t="s">
        <v>351</v>
      </c>
      <c r="C57" s="19">
        <f>'评审-1'!AB163</f>
        <v>47.45</v>
      </c>
      <c r="D57" s="19">
        <f>'评审-2'!T163</f>
        <v>25.8</v>
      </c>
      <c r="E57" s="19">
        <f>其他得分!G163</f>
        <v>1.2000000000000002</v>
      </c>
      <c r="F57" s="19">
        <f>SUM(C57:E57)</f>
        <v>74.45</v>
      </c>
      <c r="G57" s="35" t="s">
        <v>483</v>
      </c>
    </row>
    <row r="58" spans="1:7" ht="23.4" customHeight="1" x14ac:dyDescent="0.25">
      <c r="A58" s="24" t="s">
        <v>242</v>
      </c>
      <c r="B58" s="23" t="s">
        <v>243</v>
      </c>
      <c r="C58" s="19">
        <f>'评审-1'!AB110</f>
        <v>46.55</v>
      </c>
      <c r="D58" s="19">
        <f>'评审-2'!T110</f>
        <v>26.34</v>
      </c>
      <c r="E58" s="19">
        <f>其他得分!G110</f>
        <v>1.42</v>
      </c>
      <c r="F58" s="19">
        <f>SUM(C58:E58)</f>
        <v>74.31</v>
      </c>
      <c r="G58" s="35" t="s">
        <v>439</v>
      </c>
    </row>
    <row r="59" spans="1:7" ht="23.4" customHeight="1" x14ac:dyDescent="0.25">
      <c r="A59" s="24" t="s">
        <v>2</v>
      </c>
      <c r="B59" s="6" t="s">
        <v>80</v>
      </c>
      <c r="C59" s="19">
        <f>'评审-1'!AB6</f>
        <v>44.949999999999996</v>
      </c>
      <c r="D59" s="19">
        <f>'评审-2'!T6</f>
        <v>24.840000000000003</v>
      </c>
      <c r="E59" s="19">
        <f>其他得分!G6</f>
        <v>4.3900000000000006</v>
      </c>
      <c r="F59" s="19">
        <f>SUM(C59:E59)</f>
        <v>74.179999999999993</v>
      </c>
      <c r="G59" s="35" t="s">
        <v>388</v>
      </c>
    </row>
    <row r="60" spans="1:7" ht="23.4" customHeight="1" x14ac:dyDescent="0.25">
      <c r="A60" s="29" t="s">
        <v>8</v>
      </c>
      <c r="B60" s="6" t="s">
        <v>86</v>
      </c>
      <c r="C60" s="19">
        <f>'评审-1'!AB12</f>
        <v>47.9</v>
      </c>
      <c r="D60" s="19">
        <f>'评审-2'!T12</f>
        <v>25.199999999999996</v>
      </c>
      <c r="E60" s="19">
        <f>其他得分!G12</f>
        <v>1.0375000000000001</v>
      </c>
      <c r="F60" s="19">
        <f>SUM(C60:E60)</f>
        <v>74.137499999999989</v>
      </c>
      <c r="G60" s="35" t="s">
        <v>394</v>
      </c>
    </row>
    <row r="61" spans="1:7" ht="23.4" customHeight="1" x14ac:dyDescent="0.25">
      <c r="A61" s="30" t="s">
        <v>278</v>
      </c>
      <c r="B61" s="31" t="s">
        <v>279</v>
      </c>
      <c r="C61" s="19">
        <f>'评审-1'!AB127</f>
        <v>47.900000000000006</v>
      </c>
      <c r="D61" s="19">
        <f>'评审-2'!T127</f>
        <v>24.81</v>
      </c>
      <c r="E61" s="19">
        <f>其他得分!G127</f>
        <v>1.3225</v>
      </c>
      <c r="F61" s="19">
        <f>SUM(C61:E61)</f>
        <v>74.032500000000013</v>
      </c>
      <c r="G61" s="35" t="s">
        <v>450</v>
      </c>
    </row>
    <row r="62" spans="1:7" ht="23.4" customHeight="1" x14ac:dyDescent="0.25">
      <c r="A62" s="29" t="s">
        <v>62</v>
      </c>
      <c r="B62" s="6" t="s">
        <v>129</v>
      </c>
      <c r="C62" s="19">
        <f>'评审-1'!AB55</f>
        <v>47.45</v>
      </c>
      <c r="D62" s="19">
        <f>'评审-2'!T55</f>
        <v>24.239999999999995</v>
      </c>
      <c r="E62" s="19">
        <f>其他得分!G55</f>
        <v>2.2400000000000002</v>
      </c>
      <c r="F62" s="19">
        <f>SUM(C62:E62)</f>
        <v>73.929999999999993</v>
      </c>
      <c r="G62" s="35" t="s">
        <v>420</v>
      </c>
    </row>
    <row r="63" spans="1:7" ht="23.4" customHeight="1" x14ac:dyDescent="0.25">
      <c r="A63" s="30" t="s">
        <v>266</v>
      </c>
      <c r="B63" s="31" t="s">
        <v>267</v>
      </c>
      <c r="C63" s="19">
        <f>'评审-1'!AB121</f>
        <v>47</v>
      </c>
      <c r="D63" s="19">
        <f>'评审-2'!T121</f>
        <v>25.71</v>
      </c>
      <c r="E63" s="19">
        <f>其他得分!G121</f>
        <v>1.2175</v>
      </c>
      <c r="F63" s="19">
        <f>SUM(C63:E63)</f>
        <v>73.927500000000009</v>
      </c>
      <c r="G63" s="35" t="s">
        <v>454</v>
      </c>
    </row>
    <row r="64" spans="1:7" ht="23.4" customHeight="1" x14ac:dyDescent="0.25">
      <c r="A64" s="29" t="s">
        <v>244</v>
      </c>
      <c r="B64" s="23" t="s">
        <v>245</v>
      </c>
      <c r="C64" s="19">
        <f>'评审-1'!AB111</f>
        <v>47</v>
      </c>
      <c r="D64" s="19">
        <f>'评审-2'!T111</f>
        <v>24.93</v>
      </c>
      <c r="E64" s="19">
        <f>其他得分!G111</f>
        <v>1.8425</v>
      </c>
      <c r="F64" s="19">
        <f>SUM(C64:E64)</f>
        <v>73.772500000000008</v>
      </c>
      <c r="G64" s="35" t="s">
        <v>452</v>
      </c>
    </row>
    <row r="65" spans="1:7" ht="23.4" customHeight="1" x14ac:dyDescent="0.25">
      <c r="A65" s="30" t="s">
        <v>280</v>
      </c>
      <c r="B65" s="31" t="s">
        <v>281</v>
      </c>
      <c r="C65" s="19">
        <f>'评审-1'!AB128</f>
        <v>47.65</v>
      </c>
      <c r="D65" s="19">
        <f>'评审-2'!T128</f>
        <v>25.169999999999998</v>
      </c>
      <c r="E65" s="19">
        <f>其他得分!G128</f>
        <v>0.83750000000000002</v>
      </c>
      <c r="F65" s="19">
        <f>SUM(C65:E65)</f>
        <v>73.657499999999999</v>
      </c>
      <c r="G65" s="35" t="s">
        <v>465</v>
      </c>
    </row>
    <row r="66" spans="1:7" ht="23.4" customHeight="1" x14ac:dyDescent="0.25">
      <c r="A66" s="30" t="s">
        <v>304</v>
      </c>
      <c r="B66" s="31" t="s">
        <v>305</v>
      </c>
      <c r="C66" s="19">
        <f>'评审-1'!AB140</f>
        <v>46.65</v>
      </c>
      <c r="D66" s="19">
        <f>'评审-2'!T140</f>
        <v>25.169999999999998</v>
      </c>
      <c r="E66" s="19">
        <f>其他得分!G140</f>
        <v>1.8025</v>
      </c>
      <c r="F66" s="19">
        <f>SUM(C66:E66)</f>
        <v>73.622499999999988</v>
      </c>
      <c r="G66" s="35" t="s">
        <v>439</v>
      </c>
    </row>
    <row r="67" spans="1:7" ht="23.4" customHeight="1" x14ac:dyDescent="0.25">
      <c r="A67" s="24" t="s">
        <v>218</v>
      </c>
      <c r="B67" s="23" t="s">
        <v>219</v>
      </c>
      <c r="C67" s="19">
        <f>'评审-1'!AB98</f>
        <v>46.250000000000007</v>
      </c>
      <c r="D67" s="19">
        <f>'评审-2'!T98</f>
        <v>25.47</v>
      </c>
      <c r="E67" s="19">
        <f>其他得分!G98</f>
        <v>1.87</v>
      </c>
      <c r="F67" s="19">
        <f>SUM(C67:E67)</f>
        <v>73.59</v>
      </c>
      <c r="G67" s="35" t="s">
        <v>444</v>
      </c>
    </row>
    <row r="68" spans="1:7" ht="23.4" customHeight="1" x14ac:dyDescent="0.25">
      <c r="A68" s="30" t="s">
        <v>330</v>
      </c>
      <c r="B68" s="31" t="s">
        <v>331</v>
      </c>
      <c r="C68" s="19">
        <f>'评审-1'!AB153</f>
        <v>45.800000000000011</v>
      </c>
      <c r="D68" s="19">
        <f>'评审-2'!T153</f>
        <v>25.139999999999997</v>
      </c>
      <c r="E68" s="19">
        <f>其他得分!G153</f>
        <v>2.64</v>
      </c>
      <c r="F68" s="19">
        <f>SUM(C68:E68)</f>
        <v>73.580000000000013</v>
      </c>
      <c r="G68" s="35" t="s">
        <v>477</v>
      </c>
    </row>
    <row r="69" spans="1:7" ht="23.4" customHeight="1" x14ac:dyDescent="0.25">
      <c r="A69" s="29" t="s">
        <v>28</v>
      </c>
      <c r="B69" s="6" t="s">
        <v>106</v>
      </c>
      <c r="C69" s="19">
        <f>'评审-1'!AB32</f>
        <v>46.25</v>
      </c>
      <c r="D69" s="19">
        <f>'评审-2'!T32</f>
        <v>25.259999999999998</v>
      </c>
      <c r="E69" s="19">
        <f>其他得分!G32</f>
        <v>1.9525000000000001</v>
      </c>
      <c r="F69" s="19">
        <f>SUM(C69:E69)</f>
        <v>73.462499999999991</v>
      </c>
      <c r="G69" s="35" t="s">
        <v>392</v>
      </c>
    </row>
    <row r="70" spans="1:7" ht="23.4" customHeight="1" x14ac:dyDescent="0.25">
      <c r="A70" s="30" t="s">
        <v>268</v>
      </c>
      <c r="B70" s="31" t="s">
        <v>269</v>
      </c>
      <c r="C70" s="19">
        <f>'评审-1'!AB122</f>
        <v>47.3</v>
      </c>
      <c r="D70" s="19">
        <f>'评审-2'!T122</f>
        <v>24.659999999999997</v>
      </c>
      <c r="E70" s="19">
        <f>其他得分!G122</f>
        <v>1.4624999999999999</v>
      </c>
      <c r="F70" s="19">
        <f>SUM(C70:E70)</f>
        <v>73.422499999999999</v>
      </c>
      <c r="G70" s="35" t="s">
        <v>461</v>
      </c>
    </row>
    <row r="71" spans="1:7" ht="23.4" customHeight="1" x14ac:dyDescent="0.25">
      <c r="A71" s="30" t="s">
        <v>328</v>
      </c>
      <c r="B71" s="31" t="s">
        <v>329</v>
      </c>
      <c r="C71" s="19">
        <f>'评审-1'!AB152</f>
        <v>46.20000000000001</v>
      </c>
      <c r="D71" s="19">
        <f>'评审-2'!T152</f>
        <v>24.03</v>
      </c>
      <c r="E71" s="19">
        <f>其他得分!G152</f>
        <v>3.19</v>
      </c>
      <c r="F71" s="19">
        <f>SUM(C71:E71)</f>
        <v>73.420000000000016</v>
      </c>
      <c r="G71" s="35" t="s">
        <v>476</v>
      </c>
    </row>
    <row r="72" spans="1:7" ht="23.4" customHeight="1" x14ac:dyDescent="0.25">
      <c r="A72" s="29" t="s">
        <v>143</v>
      </c>
      <c r="B72" s="23" t="s">
        <v>144</v>
      </c>
      <c r="C72" s="19">
        <f>'评审-1'!AB60</f>
        <v>46.65</v>
      </c>
      <c r="D72" s="19">
        <f>'评审-2'!T60</f>
        <v>24.689999999999998</v>
      </c>
      <c r="E72" s="19">
        <f>其他得分!G60</f>
        <v>2.0449999999999999</v>
      </c>
      <c r="F72" s="19">
        <f>SUM(C72:E72)</f>
        <v>73.385000000000005</v>
      </c>
      <c r="G72" s="35" t="s">
        <v>397</v>
      </c>
    </row>
    <row r="73" spans="1:7" ht="23.4" customHeight="1" x14ac:dyDescent="0.25">
      <c r="A73" s="29" t="s">
        <v>159</v>
      </c>
      <c r="B73" s="23" t="s">
        <v>160</v>
      </c>
      <c r="C73" s="19">
        <f>'评审-1'!AB68</f>
        <v>46.35</v>
      </c>
      <c r="D73" s="19">
        <f>'评审-2'!T68</f>
        <v>25.199999999999996</v>
      </c>
      <c r="E73" s="19">
        <f>其他得分!G68</f>
        <v>1.7949999999999999</v>
      </c>
      <c r="F73" s="19">
        <f>SUM(C73:E73)</f>
        <v>73.344999999999999</v>
      </c>
      <c r="G73" s="35" t="s">
        <v>428</v>
      </c>
    </row>
    <row r="74" spans="1:7" ht="23.4" customHeight="1" x14ac:dyDescent="0.25">
      <c r="A74" s="30" t="s">
        <v>348</v>
      </c>
      <c r="B74" s="31" t="s">
        <v>349</v>
      </c>
      <c r="C74" s="19">
        <f>'评审-1'!AB162</f>
        <v>46.900000000000006</v>
      </c>
      <c r="D74" s="19">
        <f>'评审-2'!T162</f>
        <v>24.99</v>
      </c>
      <c r="E74" s="19">
        <f>其他得分!G162</f>
        <v>1.4375</v>
      </c>
      <c r="F74" s="19">
        <f>SUM(C74:E74)</f>
        <v>73.327500000000001</v>
      </c>
      <c r="G74" s="35" t="s">
        <v>482</v>
      </c>
    </row>
    <row r="75" spans="1:7" ht="23.4" customHeight="1" x14ac:dyDescent="0.25">
      <c r="A75" s="30" t="s">
        <v>320</v>
      </c>
      <c r="B75" s="31" t="s">
        <v>321</v>
      </c>
      <c r="C75" s="19">
        <f>'评审-1'!AB148</f>
        <v>45.95</v>
      </c>
      <c r="D75" s="19">
        <f>'评审-2'!T148</f>
        <v>25.68</v>
      </c>
      <c r="E75" s="19">
        <f>其他得分!G148</f>
        <v>1.6950000000000001</v>
      </c>
      <c r="F75" s="19">
        <f>SUM(C75:E75)</f>
        <v>73.324999999999989</v>
      </c>
      <c r="G75" s="35" t="s">
        <v>466</v>
      </c>
    </row>
    <row r="76" spans="1:7" ht="23.4" customHeight="1" x14ac:dyDescent="0.25">
      <c r="A76" s="30" t="s">
        <v>372</v>
      </c>
      <c r="B76" s="31" t="s">
        <v>373</v>
      </c>
      <c r="C76" s="19">
        <f>'评审-1'!AB174</f>
        <v>47</v>
      </c>
      <c r="D76" s="19">
        <f>'评审-2'!T174</f>
        <v>25.47</v>
      </c>
      <c r="E76" s="19">
        <f>其他得分!G174</f>
        <v>0.78</v>
      </c>
      <c r="F76" s="19">
        <f>SUM(C76:E76)</f>
        <v>73.25</v>
      </c>
      <c r="G76" s="35" t="s">
        <v>450</v>
      </c>
    </row>
    <row r="77" spans="1:7" ht="23.4" customHeight="1" x14ac:dyDescent="0.25">
      <c r="A77" s="30" t="s">
        <v>306</v>
      </c>
      <c r="B77" s="31" t="s">
        <v>307</v>
      </c>
      <c r="C77" s="19">
        <f>'评审-1'!AB141</f>
        <v>46.150000000000006</v>
      </c>
      <c r="D77" s="19">
        <f>'评审-2'!T141</f>
        <v>25.59</v>
      </c>
      <c r="E77" s="19">
        <f>其他得分!G141</f>
        <v>1.5075000000000001</v>
      </c>
      <c r="F77" s="19">
        <f>SUM(C77:E77)</f>
        <v>73.247500000000002</v>
      </c>
      <c r="G77" s="35" t="s">
        <v>469</v>
      </c>
    </row>
    <row r="78" spans="1:7" ht="23.4" customHeight="1" x14ac:dyDescent="0.25">
      <c r="A78" s="24" t="s">
        <v>254</v>
      </c>
      <c r="B78" s="23" t="s">
        <v>255</v>
      </c>
      <c r="C78" s="19">
        <f>'评审-1'!AB116</f>
        <v>45.25</v>
      </c>
      <c r="D78" s="19">
        <f>'评审-2'!T116</f>
        <v>25.71</v>
      </c>
      <c r="E78" s="19">
        <f>其他得分!G116</f>
        <v>2.2800000000000002</v>
      </c>
      <c r="F78" s="19">
        <f>SUM(C78:E78)</f>
        <v>73.240000000000009</v>
      </c>
      <c r="G78" s="35" t="s">
        <v>456</v>
      </c>
    </row>
    <row r="79" spans="1:7" ht="23.4" customHeight="1" x14ac:dyDescent="0.25">
      <c r="A79" s="29" t="s">
        <v>206</v>
      </c>
      <c r="B79" s="23" t="s">
        <v>207</v>
      </c>
      <c r="C79" s="19">
        <f>'评审-1'!AB92</f>
        <v>46.449999999999996</v>
      </c>
      <c r="D79" s="19">
        <f>'评审-2'!T92</f>
        <v>25.319999999999997</v>
      </c>
      <c r="E79" s="19">
        <f>其他得分!G92</f>
        <v>1.4450000000000001</v>
      </c>
      <c r="F79" s="19">
        <f>SUM(C79:E79)</f>
        <v>73.214999999999989</v>
      </c>
      <c r="G79" s="35" t="s">
        <v>438</v>
      </c>
    </row>
    <row r="80" spans="1:7" ht="23.4" customHeight="1" x14ac:dyDescent="0.25">
      <c r="A80" s="24" t="s">
        <v>250</v>
      </c>
      <c r="B80" s="23" t="s">
        <v>251</v>
      </c>
      <c r="C80" s="19">
        <f>'评审-1'!AB114</f>
        <v>46.550000000000004</v>
      </c>
      <c r="D80" s="19">
        <f>'评审-2'!T114</f>
        <v>24.96</v>
      </c>
      <c r="E80" s="19">
        <f>其他得分!G114</f>
        <v>1.6675</v>
      </c>
      <c r="F80" s="19">
        <f>SUM(C80:E80)</f>
        <v>73.177500000000009</v>
      </c>
      <c r="G80" s="35" t="s">
        <v>454</v>
      </c>
    </row>
    <row r="81" spans="1:7" ht="23.4" customHeight="1" x14ac:dyDescent="0.25">
      <c r="A81" s="29" t="s">
        <v>139</v>
      </c>
      <c r="B81" s="23" t="s">
        <v>140</v>
      </c>
      <c r="C81" s="19">
        <f>'评审-1'!AB58</f>
        <v>46</v>
      </c>
      <c r="D81" s="19">
        <f>'评审-2'!T58</f>
        <v>24.689999999999998</v>
      </c>
      <c r="E81" s="19">
        <f>其他得分!G58</f>
        <v>2.44</v>
      </c>
      <c r="F81" s="19">
        <f>SUM(C81:E81)</f>
        <v>73.13</v>
      </c>
      <c r="G81" s="35" t="s">
        <v>396</v>
      </c>
    </row>
    <row r="82" spans="1:7" ht="23.4" customHeight="1" x14ac:dyDescent="0.25">
      <c r="A82" s="30" t="s">
        <v>302</v>
      </c>
      <c r="B82" s="31" t="s">
        <v>303</v>
      </c>
      <c r="C82" s="19">
        <f>'评审-1'!AB139</f>
        <v>46.400000000000006</v>
      </c>
      <c r="D82" s="19">
        <f>'评审-2'!T139</f>
        <v>25.169999999999998</v>
      </c>
      <c r="E82" s="19">
        <f>其他得分!G139</f>
        <v>1.5349999999999999</v>
      </c>
      <c r="F82" s="19">
        <f>SUM(C82:E82)</f>
        <v>73.105000000000004</v>
      </c>
      <c r="G82" s="35" t="s">
        <v>454</v>
      </c>
    </row>
    <row r="83" spans="1:7" ht="23.4" customHeight="1" x14ac:dyDescent="0.25">
      <c r="A83" s="30" t="s">
        <v>262</v>
      </c>
      <c r="B83" s="31" t="s">
        <v>263</v>
      </c>
      <c r="C83" s="19">
        <f>'评审-1'!AB119</f>
        <v>45.900000000000006</v>
      </c>
      <c r="D83" s="19">
        <f>'评审-2'!T119</f>
        <v>24.18</v>
      </c>
      <c r="E83" s="19">
        <f>其他得分!G119</f>
        <v>3.0075000000000003</v>
      </c>
      <c r="F83" s="19">
        <f>SUM(C83:E83)</f>
        <v>73.087500000000006</v>
      </c>
      <c r="G83" s="35" t="s">
        <v>459</v>
      </c>
    </row>
    <row r="84" spans="1:7" ht="23.4" customHeight="1" x14ac:dyDescent="0.25">
      <c r="A84" s="29" t="s">
        <v>230</v>
      </c>
      <c r="B84" s="23" t="s">
        <v>231</v>
      </c>
      <c r="C84" s="19">
        <f>'评审-1'!AB104</f>
        <v>46</v>
      </c>
      <c r="D84" s="19">
        <f>'评审-2'!T104</f>
        <v>24.54</v>
      </c>
      <c r="E84" s="19">
        <f>其他得分!G104</f>
        <v>2.4924999999999997</v>
      </c>
      <c r="F84" s="19">
        <f>SUM(C84:E84)</f>
        <v>73.032499999999999</v>
      </c>
      <c r="G84" s="35" t="s">
        <v>439</v>
      </c>
    </row>
    <row r="85" spans="1:7" ht="23.4" customHeight="1" x14ac:dyDescent="0.25">
      <c r="A85" s="29" t="s">
        <v>236</v>
      </c>
      <c r="B85" s="23" t="s">
        <v>237</v>
      </c>
      <c r="C85" s="19">
        <f>'评审-1'!AB107</f>
        <v>46.35</v>
      </c>
      <c r="D85" s="19">
        <f>'评审-2'!T107</f>
        <v>25.199999999999996</v>
      </c>
      <c r="E85" s="19">
        <f>其他得分!G107</f>
        <v>1.345</v>
      </c>
      <c r="F85" s="19">
        <f>SUM(C85:E85)</f>
        <v>72.894999999999996</v>
      </c>
      <c r="G85" s="35" t="s">
        <v>449</v>
      </c>
    </row>
    <row r="86" spans="1:7" ht="23.4" customHeight="1" x14ac:dyDescent="0.25">
      <c r="A86" s="30" t="s">
        <v>380</v>
      </c>
      <c r="B86" s="31" t="s">
        <v>381</v>
      </c>
      <c r="C86" s="19">
        <f>'评审-1'!AB178</f>
        <v>46.699999999999996</v>
      </c>
      <c r="D86" s="19">
        <f>'评审-2'!T178</f>
        <v>25.35</v>
      </c>
      <c r="E86" s="19">
        <f>其他得分!G178</f>
        <v>0.83250000000000002</v>
      </c>
      <c r="F86" s="19">
        <f>SUM(C86:E86)</f>
        <v>72.882499999999993</v>
      </c>
      <c r="G86" s="35" t="s">
        <v>440</v>
      </c>
    </row>
    <row r="87" spans="1:7" ht="23.4" customHeight="1" x14ac:dyDescent="0.25">
      <c r="A87" s="24" t="s">
        <v>183</v>
      </c>
      <c r="B87" s="23" t="s">
        <v>184</v>
      </c>
      <c r="C87" s="19">
        <f>'评审-1'!AB80</f>
        <v>46.349999999999994</v>
      </c>
      <c r="D87" s="19">
        <f>'评审-2'!T80</f>
        <v>24.51</v>
      </c>
      <c r="E87" s="19">
        <f>其他得分!G80</f>
        <v>1.8399999999999999</v>
      </c>
      <c r="F87" s="19">
        <f>SUM(C87:E87)</f>
        <v>72.7</v>
      </c>
      <c r="G87" s="35" t="s">
        <v>415</v>
      </c>
    </row>
    <row r="88" spans="1:7" ht="23.4" customHeight="1" x14ac:dyDescent="0.25">
      <c r="A88" s="29" t="s">
        <v>151</v>
      </c>
      <c r="B88" s="23" t="s">
        <v>152</v>
      </c>
      <c r="C88" s="19">
        <f>'评审-1'!AB64</f>
        <v>45.8</v>
      </c>
      <c r="D88" s="19">
        <f>'评审-2'!T64</f>
        <v>24.33</v>
      </c>
      <c r="E88" s="19">
        <f>其他得分!G64</f>
        <v>2.5499999999999998</v>
      </c>
      <c r="F88" s="19">
        <f>SUM(C88:E88)</f>
        <v>72.679999999999993</v>
      </c>
      <c r="G88" s="35" t="s">
        <v>411</v>
      </c>
    </row>
    <row r="89" spans="1:7" ht="23.4" customHeight="1" x14ac:dyDescent="0.25">
      <c r="A89" s="29" t="s">
        <v>153</v>
      </c>
      <c r="B89" s="23" t="s">
        <v>154</v>
      </c>
      <c r="C89" s="19">
        <f>'评审-1'!AB65</f>
        <v>44.850000000000009</v>
      </c>
      <c r="D89" s="19">
        <f>'评审-2'!T65</f>
        <v>24.15</v>
      </c>
      <c r="E89" s="19">
        <f>其他得分!G65</f>
        <v>3.67</v>
      </c>
      <c r="F89" s="19">
        <f>SUM(C89:E89)</f>
        <v>72.67</v>
      </c>
      <c r="G89" s="35" t="s">
        <v>426</v>
      </c>
    </row>
    <row r="90" spans="1:7" ht="23.4" customHeight="1" x14ac:dyDescent="0.25">
      <c r="A90" s="24" t="s">
        <v>171</v>
      </c>
      <c r="B90" s="23" t="s">
        <v>172</v>
      </c>
      <c r="C90" s="19">
        <f>'评审-1'!AB74</f>
        <v>46.3</v>
      </c>
      <c r="D90" s="19">
        <f>'评审-2'!T74</f>
        <v>24.059999999999995</v>
      </c>
      <c r="E90" s="19">
        <f>其他得分!G74</f>
        <v>2.2824999999999998</v>
      </c>
      <c r="F90" s="19">
        <f>SUM(C90:E90)</f>
        <v>72.642499999999984</v>
      </c>
      <c r="G90" s="35" t="s">
        <v>430</v>
      </c>
    </row>
    <row r="91" spans="1:7" ht="23.4" customHeight="1" x14ac:dyDescent="0.25">
      <c r="A91" s="30" t="s">
        <v>338</v>
      </c>
      <c r="B91" s="31" t="s">
        <v>339</v>
      </c>
      <c r="C91" s="19">
        <f>'评审-1'!AB157</f>
        <v>46.05</v>
      </c>
      <c r="D91" s="19">
        <f>'评审-2'!T157</f>
        <v>24.93</v>
      </c>
      <c r="E91" s="19">
        <f>其他得分!G157</f>
        <v>1.5675000000000001</v>
      </c>
      <c r="F91" s="19">
        <f>SUM(C91:E91)</f>
        <v>72.547499999999985</v>
      </c>
      <c r="G91" s="35" t="s">
        <v>479</v>
      </c>
    </row>
    <row r="92" spans="1:7" ht="23.4" customHeight="1" x14ac:dyDescent="0.25">
      <c r="A92" s="24" t="s">
        <v>49</v>
      </c>
      <c r="B92" s="6" t="s">
        <v>116</v>
      </c>
      <c r="C92" s="19">
        <f>'评审-1'!AB42</f>
        <v>45.1</v>
      </c>
      <c r="D92" s="19">
        <f>'评审-2'!T42</f>
        <v>25.86</v>
      </c>
      <c r="E92" s="19">
        <f>其他得分!G42</f>
        <v>1.5775000000000001</v>
      </c>
      <c r="F92" s="19">
        <f>SUM(C92:E92)</f>
        <v>72.537500000000009</v>
      </c>
      <c r="G92" s="35" t="s">
        <v>392</v>
      </c>
    </row>
    <row r="93" spans="1:7" ht="23.4" customHeight="1" x14ac:dyDescent="0.25">
      <c r="A93" s="29" t="s">
        <v>149</v>
      </c>
      <c r="B93" s="23" t="s">
        <v>150</v>
      </c>
      <c r="C93" s="19">
        <f>'评审-1'!AB63</f>
        <v>46.6</v>
      </c>
      <c r="D93" s="19">
        <f>'评审-2'!T63</f>
        <v>24.66</v>
      </c>
      <c r="E93" s="19">
        <f>其他得分!G63</f>
        <v>1.2650000000000001</v>
      </c>
      <c r="F93" s="19">
        <f>SUM(C93:E93)</f>
        <v>72.525000000000006</v>
      </c>
      <c r="G93" s="35" t="s">
        <v>420</v>
      </c>
    </row>
    <row r="94" spans="1:7" ht="23.4" customHeight="1" x14ac:dyDescent="0.25">
      <c r="A94" s="24" t="s">
        <v>48</v>
      </c>
      <c r="B94" s="6" t="s">
        <v>115</v>
      </c>
      <c r="C94" s="19">
        <f>'评审-1'!AB41</f>
        <v>45.6</v>
      </c>
      <c r="D94" s="19">
        <f>'评审-2'!T41</f>
        <v>24.9</v>
      </c>
      <c r="E94" s="19">
        <f>其他得分!G41</f>
        <v>2.0175000000000001</v>
      </c>
      <c r="F94" s="19">
        <f>SUM(C94:E94)</f>
        <v>72.517499999999998</v>
      </c>
      <c r="G94" s="35" t="s">
        <v>415</v>
      </c>
    </row>
    <row r="95" spans="1:7" ht="23.4" customHeight="1" x14ac:dyDescent="0.25">
      <c r="A95" s="24" t="s">
        <v>246</v>
      </c>
      <c r="B95" s="23" t="s">
        <v>247</v>
      </c>
      <c r="C95" s="19">
        <f>'评审-1'!AB112</f>
        <v>45.65</v>
      </c>
      <c r="D95" s="19">
        <f>'评审-2'!T112</f>
        <v>24.839999999999996</v>
      </c>
      <c r="E95" s="19">
        <f>其他得分!G112</f>
        <v>2.0024999999999999</v>
      </c>
      <c r="F95" s="19">
        <f>SUM(C95:E95)</f>
        <v>72.492499999999993</v>
      </c>
      <c r="G95" s="35" t="s">
        <v>453</v>
      </c>
    </row>
    <row r="96" spans="1:7" ht="23.4" customHeight="1" x14ac:dyDescent="0.25">
      <c r="A96" s="35" t="s">
        <v>167</v>
      </c>
      <c r="B96" s="23" t="s">
        <v>168</v>
      </c>
      <c r="C96" s="19">
        <f>'评审-1'!AB72</f>
        <v>45.600000000000009</v>
      </c>
      <c r="D96" s="19">
        <f>'评审-2'!T72</f>
        <v>24.929999999999996</v>
      </c>
      <c r="E96" s="19">
        <f>其他得分!G72</f>
        <v>1.83</v>
      </c>
      <c r="F96" s="19">
        <f>SUM(C96:E96)</f>
        <v>72.36</v>
      </c>
      <c r="G96" s="35" t="s">
        <v>429</v>
      </c>
    </row>
    <row r="97" spans="1:7" ht="23.4" customHeight="1" x14ac:dyDescent="0.25">
      <c r="A97" s="30" t="s">
        <v>356</v>
      </c>
      <c r="B97" s="31" t="s">
        <v>357</v>
      </c>
      <c r="C97" s="19">
        <f>'评审-1'!AB166</f>
        <v>47.05</v>
      </c>
      <c r="D97" s="19">
        <f>'评审-2'!T166</f>
        <v>24.419999999999998</v>
      </c>
      <c r="E97" s="19">
        <f>其他得分!G166</f>
        <v>0.89</v>
      </c>
      <c r="F97" s="19">
        <f>SUM(C97:E97)</f>
        <v>72.36</v>
      </c>
      <c r="G97" s="35" t="s">
        <v>485</v>
      </c>
    </row>
    <row r="98" spans="1:7" ht="23.4" customHeight="1" x14ac:dyDescent="0.25">
      <c r="A98" s="30" t="s">
        <v>370</v>
      </c>
      <c r="B98" s="31" t="s">
        <v>371</v>
      </c>
      <c r="C98" s="19">
        <f>'评审-1'!AB173</f>
        <v>46.399999999999991</v>
      </c>
      <c r="D98" s="19">
        <f>'评审-2'!T173</f>
        <v>24.689999999999998</v>
      </c>
      <c r="E98" s="19">
        <f>其他得分!G173</f>
        <v>1.2675000000000001</v>
      </c>
      <c r="F98" s="19">
        <f>SUM(C98:E98)</f>
        <v>72.357499999999987</v>
      </c>
      <c r="G98" s="35" t="s">
        <v>479</v>
      </c>
    </row>
    <row r="99" spans="1:7" ht="23.4" customHeight="1" x14ac:dyDescent="0.25">
      <c r="A99" s="29" t="s">
        <v>228</v>
      </c>
      <c r="B99" s="23" t="s">
        <v>229</v>
      </c>
      <c r="C99" s="19">
        <f>'评审-1'!AB103</f>
        <v>45.7</v>
      </c>
      <c r="D99" s="19">
        <f>'评审-2'!T103</f>
        <v>25.139999999999997</v>
      </c>
      <c r="E99" s="19">
        <f>其他得分!G103</f>
        <v>1.5024999999999999</v>
      </c>
      <c r="F99" s="19">
        <f>SUM(C99:E99)</f>
        <v>72.342500000000001</v>
      </c>
      <c r="G99" s="35" t="s">
        <v>447</v>
      </c>
    </row>
    <row r="100" spans="1:7" ht="23.4" customHeight="1" x14ac:dyDescent="0.25">
      <c r="A100" s="30" t="s">
        <v>286</v>
      </c>
      <c r="B100" s="31" t="s">
        <v>287</v>
      </c>
      <c r="C100" s="19">
        <f>'评审-1'!AB131</f>
        <v>46.350000000000016</v>
      </c>
      <c r="D100" s="19">
        <f>'评审-2'!T131</f>
        <v>24.54</v>
      </c>
      <c r="E100" s="19">
        <f>其他得分!G131</f>
        <v>1.335</v>
      </c>
      <c r="F100" s="19">
        <f>SUM(C100:E100)</f>
        <v>72.225000000000009</v>
      </c>
      <c r="G100" s="35" t="s">
        <v>462</v>
      </c>
    </row>
    <row r="101" spans="1:7" ht="23.4" customHeight="1" x14ac:dyDescent="0.25">
      <c r="A101" s="29" t="s">
        <v>141</v>
      </c>
      <c r="B101" s="23" t="s">
        <v>142</v>
      </c>
      <c r="C101" s="19">
        <f>'评审-1'!AB59</f>
        <v>45.2</v>
      </c>
      <c r="D101" s="19">
        <f>'评审-2'!T59</f>
        <v>24.9</v>
      </c>
      <c r="E101" s="19">
        <f>其他得分!G59</f>
        <v>2.1124999999999998</v>
      </c>
      <c r="F101" s="19">
        <f>SUM(C101:E101)</f>
        <v>72.212499999999991</v>
      </c>
      <c r="G101" s="35" t="s">
        <v>423</v>
      </c>
    </row>
    <row r="102" spans="1:7" ht="23.4" customHeight="1" x14ac:dyDescent="0.25">
      <c r="A102" s="24" t="s">
        <v>258</v>
      </c>
      <c r="B102" s="23" t="s">
        <v>259</v>
      </c>
      <c r="C102" s="19">
        <f>'评审-1'!AB118</f>
        <v>45.05</v>
      </c>
      <c r="D102" s="19">
        <f>'评审-2'!T118</f>
        <v>25.499999999999996</v>
      </c>
      <c r="E102" s="19">
        <f>其他得分!G118</f>
        <v>1.6025</v>
      </c>
      <c r="F102" s="19">
        <f>SUM(C102:E102)</f>
        <v>72.152500000000003</v>
      </c>
      <c r="G102" s="35" t="s">
        <v>458</v>
      </c>
    </row>
    <row r="103" spans="1:7" ht="23.4" customHeight="1" x14ac:dyDescent="0.25">
      <c r="A103" s="29" t="s">
        <v>210</v>
      </c>
      <c r="B103" s="23" t="s">
        <v>211</v>
      </c>
      <c r="C103" s="19">
        <f>'评审-1'!AB94</f>
        <v>46.15</v>
      </c>
      <c r="D103" s="19">
        <f>'评审-2'!T94</f>
        <v>23.91</v>
      </c>
      <c r="E103" s="19">
        <f>其他得分!G94</f>
        <v>2.09</v>
      </c>
      <c r="F103" s="19">
        <f>SUM(C103:E103)</f>
        <v>72.150000000000006</v>
      </c>
      <c r="G103" s="35" t="s">
        <v>440</v>
      </c>
    </row>
    <row r="104" spans="1:7" ht="23.4" customHeight="1" x14ac:dyDescent="0.25">
      <c r="A104" s="24" t="s">
        <v>137</v>
      </c>
      <c r="B104" s="23" t="s">
        <v>138</v>
      </c>
      <c r="C104" s="19">
        <f>'评审-1'!AB57</f>
        <v>45.599999999999994</v>
      </c>
      <c r="D104" s="19">
        <f>'评审-2'!T57</f>
        <v>24.63</v>
      </c>
      <c r="E104" s="19">
        <f>其他得分!G57</f>
        <v>1.895</v>
      </c>
      <c r="F104" s="19">
        <f>SUM(C104:E104)</f>
        <v>72.124999999999986</v>
      </c>
      <c r="G104" s="35" t="s">
        <v>422</v>
      </c>
    </row>
    <row r="105" spans="1:7" ht="23.4" customHeight="1" x14ac:dyDescent="0.25">
      <c r="A105" s="35" t="s">
        <v>53</v>
      </c>
      <c r="B105" s="6" t="s">
        <v>120</v>
      </c>
      <c r="C105" s="19">
        <f>'评审-1'!AB46</f>
        <v>45.900000000000006</v>
      </c>
      <c r="D105" s="19">
        <f>'评审-2'!T46</f>
        <v>23.97</v>
      </c>
      <c r="E105" s="19">
        <f>其他得分!G46</f>
        <v>2.2025000000000001</v>
      </c>
      <c r="F105" s="19">
        <f>SUM(C105:E105)</f>
        <v>72.072500000000005</v>
      </c>
      <c r="G105" s="35" t="s">
        <v>400</v>
      </c>
    </row>
    <row r="106" spans="1:7" ht="23.4" customHeight="1" x14ac:dyDescent="0.25">
      <c r="A106" s="24" t="s">
        <v>4</v>
      </c>
      <c r="B106" s="6" t="s">
        <v>82</v>
      </c>
      <c r="C106" s="19">
        <f>'评审-1'!AB8</f>
        <v>45.099999999999994</v>
      </c>
      <c r="D106" s="19">
        <f>'评审-2'!T8</f>
        <v>24.659999999999997</v>
      </c>
      <c r="E106" s="19">
        <f>其他得分!G8</f>
        <v>2.2925</v>
      </c>
      <c r="F106" s="19">
        <f>SUM(C106:E106)</f>
        <v>72.052499999999995</v>
      </c>
      <c r="G106" s="35" t="s">
        <v>390</v>
      </c>
    </row>
    <row r="107" spans="1:7" ht="23.4" customHeight="1" x14ac:dyDescent="0.25">
      <c r="A107" s="30" t="s">
        <v>290</v>
      </c>
      <c r="B107" s="31" t="s">
        <v>291</v>
      </c>
      <c r="C107" s="19">
        <f>'评审-1'!AB133</f>
        <v>45.95</v>
      </c>
      <c r="D107" s="19">
        <f>'评审-2'!T133</f>
        <v>24.6</v>
      </c>
      <c r="E107" s="19">
        <f>其他得分!G133</f>
        <v>1.4350000000000001</v>
      </c>
      <c r="F107" s="19">
        <f>SUM(C107:E107)</f>
        <v>71.985000000000014</v>
      </c>
      <c r="G107" s="35" t="s">
        <v>467</v>
      </c>
    </row>
    <row r="108" spans="1:7" ht="23.4" customHeight="1" x14ac:dyDescent="0.25">
      <c r="A108" s="30" t="s">
        <v>368</v>
      </c>
      <c r="B108" s="31" t="s">
        <v>369</v>
      </c>
      <c r="C108" s="19">
        <f>'评审-1'!AB172</f>
        <v>46.1</v>
      </c>
      <c r="D108" s="19">
        <f>'评审-2'!T172</f>
        <v>25.200000000000003</v>
      </c>
      <c r="E108" s="19">
        <f>其他得分!G172</f>
        <v>0.59</v>
      </c>
      <c r="F108" s="19">
        <f>SUM(C108:E108)</f>
        <v>71.890000000000015</v>
      </c>
      <c r="G108" s="35" t="s">
        <v>436</v>
      </c>
    </row>
    <row r="109" spans="1:7" ht="23.4" customHeight="1" x14ac:dyDescent="0.25">
      <c r="A109" s="24" t="s">
        <v>238</v>
      </c>
      <c r="B109" s="23" t="s">
        <v>239</v>
      </c>
      <c r="C109" s="19">
        <f>'评审-1'!AB108</f>
        <v>45.55</v>
      </c>
      <c r="D109" s="19">
        <f>'评审-2'!T108</f>
        <v>23.82</v>
      </c>
      <c r="E109" s="19">
        <f>其他得分!G108</f>
        <v>2.4950000000000001</v>
      </c>
      <c r="F109" s="19">
        <f>SUM(C109:E109)</f>
        <v>71.865000000000009</v>
      </c>
      <c r="G109" s="35" t="s">
        <v>450</v>
      </c>
    </row>
    <row r="110" spans="1:7" ht="23.4" customHeight="1" x14ac:dyDescent="0.25">
      <c r="A110" s="30" t="s">
        <v>282</v>
      </c>
      <c r="B110" s="31" t="s">
        <v>283</v>
      </c>
      <c r="C110" s="19">
        <f>'评审-1'!AB129</f>
        <v>45.8</v>
      </c>
      <c r="D110" s="19">
        <f>'评审-2'!T129</f>
        <v>25.32</v>
      </c>
      <c r="E110" s="19">
        <f>其他得分!G129</f>
        <v>0.64249999999999996</v>
      </c>
      <c r="F110" s="19">
        <f>SUM(C110:E110)</f>
        <v>71.762500000000003</v>
      </c>
      <c r="G110" s="35" t="s">
        <v>455</v>
      </c>
    </row>
    <row r="111" spans="1:7" ht="23.4" customHeight="1" x14ac:dyDescent="0.25">
      <c r="A111" s="30" t="s">
        <v>340</v>
      </c>
      <c r="B111" s="31" t="s">
        <v>341</v>
      </c>
      <c r="C111" s="19">
        <f>'评审-1'!AB158</f>
        <v>44.600000000000009</v>
      </c>
      <c r="D111" s="19">
        <f>'评审-2'!T158</f>
        <v>25.11</v>
      </c>
      <c r="E111" s="19">
        <f>其他得分!G158</f>
        <v>2</v>
      </c>
      <c r="F111" s="19">
        <f>SUM(C111:E111)</f>
        <v>71.710000000000008</v>
      </c>
      <c r="G111" s="35" t="s">
        <v>436</v>
      </c>
    </row>
    <row r="112" spans="1:7" ht="23.4" customHeight="1" x14ac:dyDescent="0.25">
      <c r="A112" s="24" t="s">
        <v>45</v>
      </c>
      <c r="B112" s="6" t="s">
        <v>112</v>
      </c>
      <c r="C112" s="19">
        <f>'评审-1'!AB38</f>
        <v>45.600000000000009</v>
      </c>
      <c r="D112" s="19">
        <f>'评审-2'!T38</f>
        <v>23.909999999999997</v>
      </c>
      <c r="E112" s="19">
        <f>其他得分!G38</f>
        <v>2.1924999999999999</v>
      </c>
      <c r="F112" s="19">
        <f>SUM(C112:E112)</f>
        <v>71.702500000000001</v>
      </c>
      <c r="G112" s="35" t="s">
        <v>392</v>
      </c>
    </row>
    <row r="113" spans="1:7" ht="23.4" customHeight="1" x14ac:dyDescent="0.25">
      <c r="A113" s="24" t="s">
        <v>9</v>
      </c>
      <c r="B113" s="6" t="s">
        <v>87</v>
      </c>
      <c r="C113" s="19">
        <f>'评审-1'!AB13</f>
        <v>45.550000000000004</v>
      </c>
      <c r="D113" s="19">
        <f>'评审-2'!T13</f>
        <v>24.54</v>
      </c>
      <c r="E113" s="19">
        <f>其他得分!G13</f>
        <v>1.59</v>
      </c>
      <c r="F113" s="19">
        <f>SUM(C113:E113)</f>
        <v>71.680000000000007</v>
      </c>
      <c r="G113" s="35" t="s">
        <v>395</v>
      </c>
    </row>
    <row r="114" spans="1:7" ht="23.4" customHeight="1" x14ac:dyDescent="0.25">
      <c r="A114" s="24" t="s">
        <v>187</v>
      </c>
      <c r="B114" s="23" t="s">
        <v>188</v>
      </c>
      <c r="C114" s="19">
        <f>'评审-1'!AB82</f>
        <v>45.75</v>
      </c>
      <c r="D114" s="19">
        <f>'评审-2'!T82</f>
        <v>24.18</v>
      </c>
      <c r="E114" s="19">
        <f>其他得分!G82</f>
        <v>1.56</v>
      </c>
      <c r="F114" s="19">
        <f>SUM(C114:E114)</f>
        <v>71.490000000000009</v>
      </c>
      <c r="G114" s="35" t="s">
        <v>433</v>
      </c>
    </row>
    <row r="115" spans="1:7" ht="23.4" customHeight="1" x14ac:dyDescent="0.25">
      <c r="A115" s="30" t="s">
        <v>358</v>
      </c>
      <c r="B115" s="31" t="s">
        <v>359</v>
      </c>
      <c r="C115" s="19">
        <f>'评审-1'!AB167</f>
        <v>45.150000000000006</v>
      </c>
      <c r="D115" s="19">
        <f>'评审-2'!T167</f>
        <v>23.939999999999998</v>
      </c>
      <c r="E115" s="19">
        <f>其他得分!G167</f>
        <v>2.33</v>
      </c>
      <c r="F115" s="19">
        <f>SUM(C115:E115)</f>
        <v>71.42</v>
      </c>
      <c r="G115" s="35" t="s">
        <v>453</v>
      </c>
    </row>
    <row r="116" spans="1:7" ht="23.4" customHeight="1" x14ac:dyDescent="0.25">
      <c r="A116" s="30" t="s">
        <v>322</v>
      </c>
      <c r="B116" s="31" t="s">
        <v>323</v>
      </c>
      <c r="C116" s="19">
        <f>'评审-1'!AB149</f>
        <v>46.000000000000007</v>
      </c>
      <c r="D116" s="19">
        <f>'评审-2'!T149</f>
        <v>24.27</v>
      </c>
      <c r="E116" s="19">
        <f>其他得分!G149</f>
        <v>1.1300000000000001</v>
      </c>
      <c r="F116" s="19">
        <f>SUM(C116:E116)</f>
        <v>71.400000000000006</v>
      </c>
      <c r="G116" s="35" t="s">
        <v>474</v>
      </c>
    </row>
    <row r="117" spans="1:7" ht="23.4" customHeight="1" x14ac:dyDescent="0.25">
      <c r="A117" s="24" t="s">
        <v>177</v>
      </c>
      <c r="B117" s="23" t="s">
        <v>178</v>
      </c>
      <c r="C117" s="19">
        <f>'评审-1'!AB77</f>
        <v>45.199999999999996</v>
      </c>
      <c r="D117" s="19">
        <f>'评审-2'!T77</f>
        <v>24.689999999999998</v>
      </c>
      <c r="E117" s="19">
        <f>其他得分!G77</f>
        <v>1.4975000000000001</v>
      </c>
      <c r="F117" s="19">
        <f>SUM(C117:E117)</f>
        <v>71.387499999999989</v>
      </c>
      <c r="G117" s="35" t="s">
        <v>431</v>
      </c>
    </row>
    <row r="118" spans="1:7" ht="23.4" customHeight="1" x14ac:dyDescent="0.25">
      <c r="A118" s="30" t="s">
        <v>344</v>
      </c>
      <c r="B118" s="31" t="s">
        <v>345</v>
      </c>
      <c r="C118" s="19">
        <f>'评审-1'!AB160</f>
        <v>44.95</v>
      </c>
      <c r="D118" s="19">
        <f>'评审-2'!T160</f>
        <v>24.629999999999995</v>
      </c>
      <c r="E118" s="19">
        <f>其他得分!G160</f>
        <v>1.7825</v>
      </c>
      <c r="F118" s="19">
        <f>SUM(C118:E118)</f>
        <v>71.362499999999997</v>
      </c>
      <c r="G118" s="35" t="s">
        <v>480</v>
      </c>
    </row>
    <row r="119" spans="1:7" ht="23.4" customHeight="1" x14ac:dyDescent="0.25">
      <c r="A119" s="35" t="s">
        <v>147</v>
      </c>
      <c r="B119" s="23" t="s">
        <v>148</v>
      </c>
      <c r="C119" s="19">
        <f>'评审-1'!AB62</f>
        <v>45.300000000000004</v>
      </c>
      <c r="D119" s="19">
        <f>'评审-2'!T62</f>
        <v>24.75</v>
      </c>
      <c r="E119" s="19">
        <f>其他得分!G62</f>
        <v>1.31</v>
      </c>
      <c r="F119" s="19">
        <f>SUM(C119:E119)</f>
        <v>71.360000000000014</v>
      </c>
      <c r="G119" s="35" t="s">
        <v>425</v>
      </c>
    </row>
    <row r="120" spans="1:7" ht="23.4" customHeight="1" x14ac:dyDescent="0.25">
      <c r="A120" s="30" t="s">
        <v>270</v>
      </c>
      <c r="B120" s="31" t="s">
        <v>271</v>
      </c>
      <c r="C120" s="19">
        <f>'评审-1'!AB123</f>
        <v>44.35</v>
      </c>
      <c r="D120" s="19">
        <f>'评审-2'!T123</f>
        <v>24.059999999999995</v>
      </c>
      <c r="E120" s="19">
        <f>其他得分!G123</f>
        <v>2.7475000000000001</v>
      </c>
      <c r="F120" s="19">
        <f>SUM(C120:E120)</f>
        <v>71.157499999999999</v>
      </c>
      <c r="G120" s="35" t="s">
        <v>462</v>
      </c>
    </row>
    <row r="121" spans="1:7" ht="23.4" customHeight="1" x14ac:dyDescent="0.25">
      <c r="A121" s="35" t="s">
        <v>216</v>
      </c>
      <c r="B121" s="23" t="s">
        <v>217</v>
      </c>
      <c r="C121" s="19">
        <f>'评审-1'!AB97</f>
        <v>45.300000000000011</v>
      </c>
      <c r="D121" s="19">
        <f>'评审-2'!T97</f>
        <v>24.06</v>
      </c>
      <c r="E121" s="19">
        <f>其他得分!G97</f>
        <v>1.78</v>
      </c>
      <c r="F121" s="19">
        <f>SUM(C121:E121)</f>
        <v>71.140000000000015</v>
      </c>
      <c r="G121" s="35" t="s">
        <v>443</v>
      </c>
    </row>
    <row r="122" spans="1:7" ht="23.4" customHeight="1" x14ac:dyDescent="0.25">
      <c r="A122" s="35" t="s">
        <v>51</v>
      </c>
      <c r="B122" s="6" t="s">
        <v>118</v>
      </c>
      <c r="C122" s="19">
        <f>'评审-1'!AB44</f>
        <v>45.500000000000007</v>
      </c>
      <c r="D122" s="19">
        <f>'评审-2'!T44</f>
        <v>24</v>
      </c>
      <c r="E122" s="19">
        <f>其他得分!G44</f>
        <v>1.5974999999999999</v>
      </c>
      <c r="F122" s="19">
        <f>SUM(C122:E122)</f>
        <v>71.097499999999997</v>
      </c>
      <c r="G122" s="35" t="s">
        <v>392</v>
      </c>
    </row>
    <row r="123" spans="1:7" ht="23.4" customHeight="1" x14ac:dyDescent="0.25">
      <c r="A123" s="35" t="s">
        <v>208</v>
      </c>
      <c r="B123" s="23" t="s">
        <v>209</v>
      </c>
      <c r="C123" s="19">
        <f>'评审-1'!AB93</f>
        <v>45.400000000000006</v>
      </c>
      <c r="D123" s="19">
        <f>'评审-2'!T93</f>
        <v>23.909999999999997</v>
      </c>
      <c r="E123" s="19">
        <f>其他得分!G93</f>
        <v>1.77</v>
      </c>
      <c r="F123" s="19">
        <f>SUM(C123:E123)</f>
        <v>71.08</v>
      </c>
      <c r="G123" s="35" t="s">
        <v>439</v>
      </c>
    </row>
    <row r="124" spans="1:7" ht="23.4" customHeight="1" x14ac:dyDescent="0.25">
      <c r="A124" s="35" t="s">
        <v>145</v>
      </c>
      <c r="B124" s="23" t="s">
        <v>146</v>
      </c>
      <c r="C124" s="19">
        <f>'评审-1'!AB61</f>
        <v>46.6</v>
      </c>
      <c r="D124" s="19">
        <f>'评审-2'!T61</f>
        <v>23.28</v>
      </c>
      <c r="E124" s="19">
        <f>其他得分!G61</f>
        <v>1.1850000000000001</v>
      </c>
      <c r="F124" s="19">
        <f>SUM(C124:E124)</f>
        <v>71.064999999999998</v>
      </c>
      <c r="G124" s="35" t="s">
        <v>424</v>
      </c>
    </row>
    <row r="125" spans="1:7" ht="23.4" customHeight="1" x14ac:dyDescent="0.25">
      <c r="A125" s="35" t="s">
        <v>248</v>
      </c>
      <c r="B125" s="23" t="s">
        <v>249</v>
      </c>
      <c r="C125" s="19">
        <f>'评审-1'!AB113</f>
        <v>45.65</v>
      </c>
      <c r="D125" s="19">
        <f>'评审-2'!T113</f>
        <v>24.6</v>
      </c>
      <c r="E125" s="19">
        <f>其他得分!G113</f>
        <v>0.76250000000000007</v>
      </c>
      <c r="F125" s="19">
        <f>SUM(C125:E125)</f>
        <v>71.012500000000003</v>
      </c>
      <c r="G125" s="35" t="s">
        <v>454</v>
      </c>
    </row>
    <row r="126" spans="1:7" ht="23.4" customHeight="1" x14ac:dyDescent="0.25">
      <c r="A126" s="30" t="s">
        <v>374</v>
      </c>
      <c r="B126" s="31" t="s">
        <v>375</v>
      </c>
      <c r="C126" s="19">
        <f>'评审-1'!AB175</f>
        <v>45.250000000000007</v>
      </c>
      <c r="D126" s="19">
        <f>'评审-2'!T175</f>
        <v>25.139999999999997</v>
      </c>
      <c r="E126" s="19">
        <f>其他得分!G175</f>
        <v>0.58750000000000002</v>
      </c>
      <c r="F126" s="19">
        <f>SUM(C126:E126)</f>
        <v>70.977500000000006</v>
      </c>
      <c r="G126" s="35" t="s">
        <v>440</v>
      </c>
    </row>
    <row r="127" spans="1:7" ht="23.4" customHeight="1" x14ac:dyDescent="0.25">
      <c r="A127" s="35" t="s">
        <v>204</v>
      </c>
      <c r="B127" s="23" t="s">
        <v>205</v>
      </c>
      <c r="C127" s="19">
        <f>'评审-1'!AB91</f>
        <v>45.2</v>
      </c>
      <c r="D127" s="19">
        <f>'评审-2'!T91</f>
        <v>24.54</v>
      </c>
      <c r="E127" s="19">
        <f>其他得分!G91</f>
        <v>1.2250000000000001</v>
      </c>
      <c r="F127" s="19">
        <f>SUM(C127:E127)</f>
        <v>70.965000000000003</v>
      </c>
      <c r="G127" s="35" t="s">
        <v>437</v>
      </c>
    </row>
    <row r="128" spans="1:7" ht="23.4" customHeight="1" x14ac:dyDescent="0.25">
      <c r="A128" s="30" t="s">
        <v>272</v>
      </c>
      <c r="B128" s="31" t="s">
        <v>273</v>
      </c>
      <c r="C128" s="19">
        <f>'评审-1'!AB124</f>
        <v>44.349999999999994</v>
      </c>
      <c r="D128" s="19">
        <f>'评审-2'!T124</f>
        <v>24.57</v>
      </c>
      <c r="E128" s="19">
        <f>其他得分!G124</f>
        <v>2.0150000000000001</v>
      </c>
      <c r="F128" s="19">
        <f>SUM(C128:E128)</f>
        <v>70.934999999999988</v>
      </c>
      <c r="G128" s="35" t="s">
        <v>463</v>
      </c>
    </row>
    <row r="129" spans="1:7" ht="23.4" customHeight="1" x14ac:dyDescent="0.25">
      <c r="A129" s="30" t="s">
        <v>298</v>
      </c>
      <c r="B129" s="31" t="s">
        <v>299</v>
      </c>
      <c r="C129" s="19">
        <f>'评审-1'!AB137</f>
        <v>44.2</v>
      </c>
      <c r="D129" s="19">
        <f>'评审-2'!T137</f>
        <v>25.74</v>
      </c>
      <c r="E129" s="19">
        <f>其他得分!G137</f>
        <v>0.98250000000000004</v>
      </c>
      <c r="F129" s="19">
        <f>SUM(C129:E129)</f>
        <v>70.922499999999999</v>
      </c>
      <c r="G129" s="35" t="s">
        <v>444</v>
      </c>
    </row>
    <row r="130" spans="1:7" ht="23.4" customHeight="1" x14ac:dyDescent="0.25">
      <c r="A130" s="35" t="s">
        <v>220</v>
      </c>
      <c r="B130" s="23" t="s">
        <v>221</v>
      </c>
      <c r="C130" s="19">
        <f>'评审-1'!AB99</f>
        <v>43.95</v>
      </c>
      <c r="D130" s="19">
        <f>'评审-2'!T99</f>
        <v>24.69</v>
      </c>
      <c r="E130" s="19">
        <f>其他得分!G99</f>
        <v>2.1550000000000002</v>
      </c>
      <c r="F130" s="19">
        <f>SUM(C130:E130)</f>
        <v>70.795000000000002</v>
      </c>
      <c r="G130" s="35" t="s">
        <v>445</v>
      </c>
    </row>
    <row r="131" spans="1:7" ht="23.4" customHeight="1" x14ac:dyDescent="0.25">
      <c r="A131" s="35" t="s">
        <v>163</v>
      </c>
      <c r="B131" s="23" t="s">
        <v>164</v>
      </c>
      <c r="C131" s="19">
        <f>'评审-1'!AB70</f>
        <v>45.849999999999994</v>
      </c>
      <c r="D131" s="19">
        <f>'评审-2'!T70</f>
        <v>24.060000000000002</v>
      </c>
      <c r="E131" s="19">
        <f>其他得分!G70</f>
        <v>0.86</v>
      </c>
      <c r="F131" s="19">
        <f>SUM(C131:E131)</f>
        <v>70.77</v>
      </c>
      <c r="G131" s="35" t="s">
        <v>414</v>
      </c>
    </row>
    <row r="132" spans="1:7" ht="23.4" customHeight="1" x14ac:dyDescent="0.25">
      <c r="A132" s="30" t="s">
        <v>310</v>
      </c>
      <c r="B132" s="31" t="s">
        <v>311</v>
      </c>
      <c r="C132" s="19">
        <f>'评审-1'!AB143</f>
        <v>45.25</v>
      </c>
      <c r="D132" s="19">
        <f>'评审-2'!T143</f>
        <v>24.48</v>
      </c>
      <c r="E132" s="19">
        <f>其他得分!G143</f>
        <v>0.98499999999999999</v>
      </c>
      <c r="F132" s="19">
        <f>SUM(C132:E132)</f>
        <v>70.715000000000003</v>
      </c>
      <c r="G132" s="35" t="s">
        <v>471</v>
      </c>
    </row>
    <row r="133" spans="1:7" ht="23.4" customHeight="1" x14ac:dyDescent="0.25">
      <c r="A133" s="35" t="s">
        <v>20</v>
      </c>
      <c r="B133" s="6" t="s">
        <v>98</v>
      </c>
      <c r="C133" s="19">
        <f>'评审-1'!AB24</f>
        <v>45.650000000000006</v>
      </c>
      <c r="D133" s="19">
        <f>'评审-2'!T24</f>
        <v>23.64</v>
      </c>
      <c r="E133" s="19">
        <f>其他得分!G24</f>
        <v>1.3725000000000001</v>
      </c>
      <c r="F133" s="19">
        <f>SUM(C133:E133)</f>
        <v>70.662500000000009</v>
      </c>
      <c r="G133" s="35" t="s">
        <v>391</v>
      </c>
    </row>
    <row r="134" spans="1:7" ht="23.4" customHeight="1" x14ac:dyDescent="0.25">
      <c r="A134" s="30" t="s">
        <v>312</v>
      </c>
      <c r="B134" s="31" t="s">
        <v>313</v>
      </c>
      <c r="C134" s="19">
        <f>'评审-1'!AB144</f>
        <v>45.400000000000006</v>
      </c>
      <c r="D134" s="19">
        <f>'评审-2'!T144</f>
        <v>24.33</v>
      </c>
      <c r="E134" s="19">
        <f>其他得分!G144</f>
        <v>0.85750000000000004</v>
      </c>
      <c r="F134" s="19">
        <f>SUM(C134:E134)</f>
        <v>70.587500000000006</v>
      </c>
      <c r="G134" s="35" t="s">
        <v>472</v>
      </c>
    </row>
    <row r="135" spans="1:7" ht="23.4" customHeight="1" x14ac:dyDescent="0.25">
      <c r="A135" s="35" t="s">
        <v>193</v>
      </c>
      <c r="B135" s="23" t="s">
        <v>194</v>
      </c>
      <c r="C135" s="19">
        <f>'评审-1'!AB85</f>
        <v>45.550000000000004</v>
      </c>
      <c r="D135" s="19">
        <f>'评审-2'!T85</f>
        <v>24.119999999999997</v>
      </c>
      <c r="E135" s="19">
        <f>其他得分!G85</f>
        <v>0.82000000000000006</v>
      </c>
      <c r="F135" s="19">
        <f>SUM(C135:E135)</f>
        <v>70.489999999999995</v>
      </c>
      <c r="G135" s="35" t="s">
        <v>434</v>
      </c>
    </row>
    <row r="136" spans="1:7" ht="23.4" customHeight="1" x14ac:dyDescent="0.25">
      <c r="A136" s="35" t="s">
        <v>201</v>
      </c>
      <c r="B136" s="23" t="s">
        <v>170</v>
      </c>
      <c r="C136" s="19">
        <f>'评审-1'!AB89</f>
        <v>44.8</v>
      </c>
      <c r="D136" s="19">
        <f>'评审-2'!T89</f>
        <v>23.849999999999998</v>
      </c>
      <c r="E136" s="19">
        <f>其他得分!G89</f>
        <v>1.835</v>
      </c>
      <c r="F136" s="19">
        <f>SUM(C136:E136)</f>
        <v>70.484999999999985</v>
      </c>
      <c r="G136" s="35" t="s">
        <v>436</v>
      </c>
    </row>
    <row r="137" spans="1:7" ht="23.4" customHeight="1" x14ac:dyDescent="0.25">
      <c r="A137" s="35" t="s">
        <v>22</v>
      </c>
      <c r="B137" s="6" t="s">
        <v>100</v>
      </c>
      <c r="C137" s="19">
        <f>'评审-1'!AB26</f>
        <v>45.05</v>
      </c>
      <c r="D137" s="19">
        <f>'评审-2'!T26</f>
        <v>24.39</v>
      </c>
      <c r="E137" s="19">
        <f>其他得分!G26</f>
        <v>0.94000000000000006</v>
      </c>
      <c r="F137" s="19">
        <f>SUM(C137:E137)</f>
        <v>70.38</v>
      </c>
      <c r="G137" s="35" t="s">
        <v>405</v>
      </c>
    </row>
    <row r="138" spans="1:7" ht="23.4" customHeight="1" x14ac:dyDescent="0.25">
      <c r="A138" s="35" t="s">
        <v>169</v>
      </c>
      <c r="B138" s="23" t="s">
        <v>170</v>
      </c>
      <c r="C138" s="19">
        <f>'评审-1'!AB73</f>
        <v>45.350000000000009</v>
      </c>
      <c r="D138" s="19">
        <f>'评审-2'!T73</f>
        <v>23.64</v>
      </c>
      <c r="E138" s="19">
        <f>其他得分!G73</f>
        <v>1.3149999999999999</v>
      </c>
      <c r="F138" s="19">
        <f>SUM(C138:E138)</f>
        <v>70.305000000000007</v>
      </c>
      <c r="G138" s="35" t="s">
        <v>397</v>
      </c>
    </row>
    <row r="139" spans="1:7" ht="23.4" customHeight="1" x14ac:dyDescent="0.25">
      <c r="A139" s="35" t="s">
        <v>173</v>
      </c>
      <c r="B139" s="23" t="s">
        <v>174</v>
      </c>
      <c r="C139" s="19">
        <f>'评审-1'!AB75</f>
        <v>44.850000000000009</v>
      </c>
      <c r="D139" s="19">
        <f>'评审-2'!T75</f>
        <v>24.389999999999997</v>
      </c>
      <c r="E139" s="19">
        <f>其他得分!G75</f>
        <v>0.98499999999999999</v>
      </c>
      <c r="F139" s="19">
        <f>SUM(C139:E139)</f>
        <v>70.225000000000009</v>
      </c>
      <c r="G139" s="35" t="s">
        <v>431</v>
      </c>
    </row>
    <row r="140" spans="1:7" ht="23.4" customHeight="1" x14ac:dyDescent="0.25">
      <c r="A140" s="35" t="s">
        <v>46</v>
      </c>
      <c r="B140" s="6" t="s">
        <v>113</v>
      </c>
      <c r="C140" s="19">
        <f>'评审-1'!AB39</f>
        <v>43.650000000000006</v>
      </c>
      <c r="D140" s="19">
        <f>'评审-2'!T39</f>
        <v>24.419999999999998</v>
      </c>
      <c r="E140" s="19">
        <f>其他得分!G39</f>
        <v>2.14</v>
      </c>
      <c r="F140" s="19">
        <f>SUM(C140:E140)</f>
        <v>70.210000000000008</v>
      </c>
      <c r="G140" s="35" t="s">
        <v>413</v>
      </c>
    </row>
    <row r="141" spans="1:7" ht="23.4" customHeight="1" x14ac:dyDescent="0.25">
      <c r="A141" s="30" t="s">
        <v>376</v>
      </c>
      <c r="B141" s="31" t="s">
        <v>377</v>
      </c>
      <c r="C141" s="19">
        <f>'评审-1'!AB176</f>
        <v>45.2</v>
      </c>
      <c r="D141" s="19">
        <f>'评审-2'!T176</f>
        <v>24.479999999999997</v>
      </c>
      <c r="E141" s="19">
        <f>其他得分!G176</f>
        <v>0.48749999999999999</v>
      </c>
      <c r="F141" s="19">
        <f>SUM(C141:E141)</f>
        <v>70.167500000000004</v>
      </c>
      <c r="G141" s="35" t="s">
        <v>486</v>
      </c>
    </row>
    <row r="142" spans="1:7" ht="23.4" customHeight="1" x14ac:dyDescent="0.25">
      <c r="A142" s="30" t="s">
        <v>378</v>
      </c>
      <c r="B142" s="31" t="s">
        <v>379</v>
      </c>
      <c r="C142" s="19">
        <f>'评审-1'!AB177</f>
        <v>45.4</v>
      </c>
      <c r="D142" s="19">
        <f>'评审-2'!T177</f>
        <v>24.059999999999995</v>
      </c>
      <c r="E142" s="19">
        <f>其他得分!G177</f>
        <v>0.64249999999999996</v>
      </c>
      <c r="F142" s="19">
        <f>SUM(C142:E142)</f>
        <v>70.102499999999992</v>
      </c>
      <c r="G142" s="35" t="s">
        <v>450</v>
      </c>
    </row>
    <row r="143" spans="1:7" ht="23.4" customHeight="1" x14ac:dyDescent="0.25">
      <c r="A143" s="30" t="s">
        <v>276</v>
      </c>
      <c r="B143" s="31" t="s">
        <v>277</v>
      </c>
      <c r="C143" s="19">
        <f>'评审-1'!AB126</f>
        <v>45.7</v>
      </c>
      <c r="D143" s="19">
        <f>'评审-2'!T126</f>
        <v>23.4</v>
      </c>
      <c r="E143" s="19">
        <f>其他得分!G126</f>
        <v>0.90249999999999997</v>
      </c>
      <c r="F143" s="19">
        <f>SUM(C143:E143)</f>
        <v>70.002499999999998</v>
      </c>
      <c r="G143" s="35" t="s">
        <v>459</v>
      </c>
    </row>
    <row r="144" spans="1:7" ht="23.4" customHeight="1" x14ac:dyDescent="0.25">
      <c r="A144" s="30" t="s">
        <v>360</v>
      </c>
      <c r="B144" s="31" t="s">
        <v>361</v>
      </c>
      <c r="C144" s="19">
        <f>'评审-1'!AB168</f>
        <v>45.05</v>
      </c>
      <c r="D144" s="19">
        <f>'评审-2'!T168</f>
        <v>24.06</v>
      </c>
      <c r="E144" s="19">
        <f>其他得分!G168</f>
        <v>0.55500000000000005</v>
      </c>
      <c r="F144" s="19">
        <f>SUM(C144:E144)</f>
        <v>69.665000000000006</v>
      </c>
      <c r="G144" s="35" t="s">
        <v>486</v>
      </c>
    </row>
    <row r="145" spans="1:7" ht="23.4" customHeight="1" x14ac:dyDescent="0.25">
      <c r="A145" s="30" t="s">
        <v>316</v>
      </c>
      <c r="B145" s="31" t="s">
        <v>317</v>
      </c>
      <c r="C145" s="19">
        <f>'评审-1'!AB146</f>
        <v>44.35</v>
      </c>
      <c r="D145" s="19">
        <f>'评审-2'!T146</f>
        <v>23.97</v>
      </c>
      <c r="E145" s="19">
        <f>其他得分!G146</f>
        <v>1.2524999999999999</v>
      </c>
      <c r="F145" s="19">
        <f>SUM(C145:E145)</f>
        <v>69.572499999999991</v>
      </c>
      <c r="G145" s="35" t="s">
        <v>444</v>
      </c>
    </row>
    <row r="146" spans="1:7" ht="23.4" customHeight="1" x14ac:dyDescent="0.25">
      <c r="A146" s="30" t="s">
        <v>366</v>
      </c>
      <c r="B146" s="31" t="s">
        <v>367</v>
      </c>
      <c r="C146" s="19">
        <f>'评审-1'!AB171</f>
        <v>44.300000000000004</v>
      </c>
      <c r="D146" s="19">
        <f>'评审-2'!T171</f>
        <v>24.39</v>
      </c>
      <c r="E146" s="19">
        <f>其他得分!G171</f>
        <v>0.71499999999999997</v>
      </c>
      <c r="F146" s="19">
        <f>SUM(C146:E146)</f>
        <v>69.405000000000001</v>
      </c>
      <c r="G146" s="35" t="s">
        <v>487</v>
      </c>
    </row>
    <row r="147" spans="1:7" ht="23.4" customHeight="1" x14ac:dyDescent="0.25">
      <c r="A147" s="35" t="s">
        <v>191</v>
      </c>
      <c r="B147" s="23" t="s">
        <v>192</v>
      </c>
      <c r="C147" s="19">
        <f>'评审-1'!AB84</f>
        <v>44.45</v>
      </c>
      <c r="D147" s="19">
        <f>'评审-2'!T84</f>
        <v>24.090000000000003</v>
      </c>
      <c r="E147" s="19">
        <f>其他得分!G84</f>
        <v>0.83750000000000002</v>
      </c>
      <c r="F147" s="19">
        <f>SUM(C147:E147)</f>
        <v>69.377500000000012</v>
      </c>
      <c r="G147" s="35" t="s">
        <v>432</v>
      </c>
    </row>
    <row r="148" spans="1:7" ht="23.4" customHeight="1" x14ac:dyDescent="0.25">
      <c r="A148" s="35" t="s">
        <v>256</v>
      </c>
      <c r="B148" s="23" t="s">
        <v>257</v>
      </c>
      <c r="C148" s="19">
        <f>'评审-1'!AB117</f>
        <v>43.949999999999989</v>
      </c>
      <c r="D148" s="19">
        <f>'评审-2'!T117</f>
        <v>24.66</v>
      </c>
      <c r="E148" s="19">
        <f>其他得分!G117</f>
        <v>0.67249999999999999</v>
      </c>
      <c r="F148" s="19">
        <f>SUM(C148:E148)</f>
        <v>69.282499999999985</v>
      </c>
      <c r="G148" s="35" t="s">
        <v>457</v>
      </c>
    </row>
    <row r="149" spans="1:7" ht="23.4" customHeight="1" x14ac:dyDescent="0.25">
      <c r="A149" s="35" t="s">
        <v>199</v>
      </c>
      <c r="B149" s="23" t="s">
        <v>200</v>
      </c>
      <c r="C149" s="19">
        <f>'评审-1'!AB88</f>
        <v>44.15</v>
      </c>
      <c r="D149" s="19">
        <f>'评审-2'!T88</f>
        <v>23.61</v>
      </c>
      <c r="E149" s="19">
        <f>其他得分!G88</f>
        <v>1.4500000000000002</v>
      </c>
      <c r="F149" s="19">
        <f>SUM(C149:E149)</f>
        <v>69.209999999999994</v>
      </c>
      <c r="G149" s="35" t="s">
        <v>436</v>
      </c>
    </row>
    <row r="150" spans="1:7" ht="23.4" customHeight="1" x14ac:dyDescent="0.25">
      <c r="A150" s="30" t="s">
        <v>346</v>
      </c>
      <c r="B150" s="31" t="s">
        <v>347</v>
      </c>
      <c r="C150" s="19">
        <f>'评审-1'!AB161</f>
        <v>44.20000000000001</v>
      </c>
      <c r="D150" s="19">
        <f>'评审-2'!T161</f>
        <v>24.09</v>
      </c>
      <c r="E150" s="19">
        <f>其他得分!G161</f>
        <v>0.86250000000000004</v>
      </c>
      <c r="F150" s="19">
        <f>SUM(C150:E150)</f>
        <v>69.152500000000003</v>
      </c>
      <c r="G150" s="35" t="s">
        <v>481</v>
      </c>
    </row>
    <row r="151" spans="1:7" ht="23.4" customHeight="1" x14ac:dyDescent="0.25">
      <c r="A151" s="30" t="s">
        <v>334</v>
      </c>
      <c r="B151" s="31" t="s">
        <v>335</v>
      </c>
      <c r="C151" s="19">
        <f>'评审-1'!AB155</f>
        <v>44.2</v>
      </c>
      <c r="D151" s="19">
        <f>'评审-2'!T155</f>
        <v>23.759999999999998</v>
      </c>
      <c r="E151" s="19">
        <f>其他得分!G155</f>
        <v>1.1725000000000001</v>
      </c>
      <c r="F151" s="19">
        <f>SUM(C151:E151)</f>
        <v>69.132500000000007</v>
      </c>
      <c r="G151" s="35" t="s">
        <v>478</v>
      </c>
    </row>
    <row r="152" spans="1:7" ht="23.4" customHeight="1" x14ac:dyDescent="0.25">
      <c r="A152" s="30" t="s">
        <v>324</v>
      </c>
      <c r="B152" s="31" t="s">
        <v>325</v>
      </c>
      <c r="C152" s="19">
        <f>'评审-1'!AB150</f>
        <v>43.7</v>
      </c>
      <c r="D152" s="19">
        <f>'评审-2'!T150</f>
        <v>23.759999999999998</v>
      </c>
      <c r="E152" s="19">
        <f>其他得分!G150</f>
        <v>1.5249999999999999</v>
      </c>
      <c r="F152" s="19">
        <f>SUM(C152:E152)</f>
        <v>68.985000000000014</v>
      </c>
      <c r="G152" s="35" t="s">
        <v>459</v>
      </c>
    </row>
    <row r="153" spans="1:7" ht="23.4" customHeight="1" x14ac:dyDescent="0.25">
      <c r="A153" s="35" t="s">
        <v>17</v>
      </c>
      <c r="B153" s="6" t="s">
        <v>95</v>
      </c>
      <c r="C153" s="19">
        <f>'评审-1'!AB21</f>
        <v>44.2</v>
      </c>
      <c r="D153" s="19">
        <f>'评审-2'!T21</f>
        <v>23.7</v>
      </c>
      <c r="E153" s="19">
        <f>其他得分!G21</f>
        <v>1.0349999999999999</v>
      </c>
      <c r="F153" s="19">
        <f>SUM(C153:E153)</f>
        <v>68.935000000000002</v>
      </c>
      <c r="G153" s="35" t="s">
        <v>400</v>
      </c>
    </row>
    <row r="154" spans="1:7" ht="23.4" customHeight="1" x14ac:dyDescent="0.25">
      <c r="A154" s="35" t="s">
        <v>195</v>
      </c>
      <c r="B154" s="23" t="s">
        <v>196</v>
      </c>
      <c r="C154" s="19">
        <f>'评审-1'!AB86</f>
        <v>44.499999999999993</v>
      </c>
      <c r="D154" s="19">
        <f>'评审-2'!T86</f>
        <v>23.52</v>
      </c>
      <c r="E154" s="19">
        <f>其他得分!G86</f>
        <v>0.91249999999999998</v>
      </c>
      <c r="F154" s="19">
        <f>SUM(C154:E154)</f>
        <v>68.93249999999999</v>
      </c>
      <c r="G154" s="35" t="s">
        <v>407</v>
      </c>
    </row>
    <row r="155" spans="1:7" ht="23.4" customHeight="1" x14ac:dyDescent="0.25">
      <c r="A155" s="35" t="s">
        <v>55</v>
      </c>
      <c r="B155" s="6" t="s">
        <v>122</v>
      </c>
      <c r="C155" s="19">
        <f>'评审-1'!AB48</f>
        <v>43.6</v>
      </c>
      <c r="D155" s="19">
        <f>'评审-2'!T48</f>
        <v>24.15</v>
      </c>
      <c r="E155" s="19">
        <f>其他得分!G48</f>
        <v>1.1475</v>
      </c>
      <c r="F155" s="19">
        <f>SUM(C155:E155)</f>
        <v>68.897499999999994</v>
      </c>
      <c r="G155" s="35" t="s">
        <v>407</v>
      </c>
    </row>
    <row r="156" spans="1:7" ht="23.4" customHeight="1" x14ac:dyDescent="0.25">
      <c r="A156" s="35" t="s">
        <v>226</v>
      </c>
      <c r="B156" s="23" t="s">
        <v>227</v>
      </c>
      <c r="C156" s="19">
        <f>'评审-1'!AB102</f>
        <v>44.150000000000006</v>
      </c>
      <c r="D156" s="19">
        <f>'评审-2'!T102</f>
        <v>23.79</v>
      </c>
      <c r="E156" s="19">
        <f>其他得分!G102</f>
        <v>0.81500000000000006</v>
      </c>
      <c r="F156" s="19">
        <f>SUM(C156:E156)</f>
        <v>68.754999999999995</v>
      </c>
      <c r="G156" s="35" t="s">
        <v>436</v>
      </c>
    </row>
    <row r="157" spans="1:7" ht="23.4" customHeight="1" x14ac:dyDescent="0.25">
      <c r="A157" s="35" t="s">
        <v>24</v>
      </c>
      <c r="B157" s="6" t="s">
        <v>102</v>
      </c>
      <c r="C157" s="19">
        <f>'评审-1'!AB28</f>
        <v>44.050000000000004</v>
      </c>
      <c r="D157" s="19">
        <f>'评审-2'!T28</f>
        <v>23.939999999999998</v>
      </c>
      <c r="E157" s="19">
        <f>其他得分!G28</f>
        <v>0.74</v>
      </c>
      <c r="F157" s="19">
        <f>SUM(C157:E157)</f>
        <v>68.73</v>
      </c>
      <c r="G157" s="35" t="s">
        <v>406</v>
      </c>
    </row>
    <row r="158" spans="1:7" ht="23.4" customHeight="1" x14ac:dyDescent="0.25">
      <c r="A158" s="35" t="s">
        <v>234</v>
      </c>
      <c r="B158" s="23" t="s">
        <v>235</v>
      </c>
      <c r="C158" s="19">
        <f>'评审-1'!AB106</f>
        <v>44.300000000000011</v>
      </c>
      <c r="D158" s="19">
        <f>'评审-2'!T106</f>
        <v>23.67</v>
      </c>
      <c r="E158" s="19">
        <f>其他得分!G106</f>
        <v>0.74750000000000005</v>
      </c>
      <c r="F158" s="19">
        <f>SUM(C158:E158)</f>
        <v>68.717500000000015</v>
      </c>
      <c r="G158" s="35" t="s">
        <v>436</v>
      </c>
    </row>
    <row r="159" spans="1:7" ht="23.4" customHeight="1" x14ac:dyDescent="0.25">
      <c r="A159" s="35" t="s">
        <v>30</v>
      </c>
      <c r="B159" s="6" t="s">
        <v>108</v>
      </c>
      <c r="C159" s="19">
        <f>'评审-1'!AB34</f>
        <v>43.85</v>
      </c>
      <c r="D159" s="19">
        <f>'评审-2'!T34</f>
        <v>24.09</v>
      </c>
      <c r="E159" s="19">
        <f>其他得分!G34</f>
        <v>0.70750000000000002</v>
      </c>
      <c r="F159" s="19">
        <f>SUM(C159:E159)</f>
        <v>68.647499999999994</v>
      </c>
      <c r="G159" s="35" t="s">
        <v>409</v>
      </c>
    </row>
    <row r="160" spans="1:7" ht="23.4" customHeight="1" x14ac:dyDescent="0.25">
      <c r="A160" s="35" t="s">
        <v>165</v>
      </c>
      <c r="B160" s="23" t="s">
        <v>166</v>
      </c>
      <c r="C160" s="19">
        <f>'评审-1'!AB71</f>
        <v>44</v>
      </c>
      <c r="D160" s="19">
        <f>'评审-2'!T71</f>
        <v>23.28</v>
      </c>
      <c r="E160" s="19">
        <f>其他得分!G71</f>
        <v>1.3325</v>
      </c>
      <c r="F160" s="19">
        <f>SUM(C160:E160)</f>
        <v>68.612499999999997</v>
      </c>
      <c r="G160" s="35" t="s">
        <v>397</v>
      </c>
    </row>
    <row r="161" spans="1:7" ht="23.4" customHeight="1" x14ac:dyDescent="0.25">
      <c r="A161" s="35" t="s">
        <v>3</v>
      </c>
      <c r="B161" s="6" t="s">
        <v>81</v>
      </c>
      <c r="C161" s="19">
        <f>'评审-1'!AB7</f>
        <v>43.70000000000001</v>
      </c>
      <c r="D161" s="19">
        <f>'评审-2'!T7</f>
        <v>23.88</v>
      </c>
      <c r="E161" s="19">
        <f>其他得分!G7</f>
        <v>1.0024999999999999</v>
      </c>
      <c r="F161" s="19">
        <f>SUM(C161:E161)</f>
        <v>68.58250000000001</v>
      </c>
      <c r="G161" s="35" t="s">
        <v>389</v>
      </c>
    </row>
    <row r="162" spans="1:7" ht="23.4" customHeight="1" x14ac:dyDescent="0.25">
      <c r="A162" s="30" t="s">
        <v>284</v>
      </c>
      <c r="B162" s="31" t="s">
        <v>285</v>
      </c>
      <c r="C162" s="19">
        <f>'评审-1'!AB130</f>
        <v>44.25</v>
      </c>
      <c r="D162" s="19">
        <f>'评审-2'!T130</f>
        <v>23.46</v>
      </c>
      <c r="E162" s="19">
        <f>其他得分!G130</f>
        <v>0.8125</v>
      </c>
      <c r="F162" s="19">
        <f>SUM(C162:E162)</f>
        <v>68.522500000000008</v>
      </c>
      <c r="G162" s="35" t="s">
        <v>466</v>
      </c>
    </row>
    <row r="163" spans="1:7" ht="23.4" customHeight="1" x14ac:dyDescent="0.25">
      <c r="A163" s="35" t="s">
        <v>175</v>
      </c>
      <c r="B163" s="23" t="s">
        <v>176</v>
      </c>
      <c r="C163" s="19">
        <f>'评审-1'!AB76</f>
        <v>43.45</v>
      </c>
      <c r="D163" s="19">
        <f>'评审-2'!T76</f>
        <v>23.669999999999995</v>
      </c>
      <c r="E163" s="19">
        <f>其他得分!G76</f>
        <v>1.2850000000000001</v>
      </c>
      <c r="F163" s="19">
        <f>SUM(C163:E163)</f>
        <v>68.405000000000001</v>
      </c>
      <c r="G163" s="35" t="s">
        <v>414</v>
      </c>
    </row>
    <row r="164" spans="1:7" ht="23.4" customHeight="1" x14ac:dyDescent="0.25">
      <c r="A164" s="35" t="s">
        <v>179</v>
      </c>
      <c r="B164" s="23" t="s">
        <v>180</v>
      </c>
      <c r="C164" s="19">
        <f>'评审-1'!AB78</f>
        <v>43.750000000000007</v>
      </c>
      <c r="D164" s="19">
        <f>'评审-2'!T78</f>
        <v>23.79</v>
      </c>
      <c r="E164" s="19">
        <f>其他得分!G78</f>
        <v>0.80500000000000005</v>
      </c>
      <c r="F164" s="19">
        <f>SUM(C164:E164)</f>
        <v>68.345000000000013</v>
      </c>
      <c r="G164" s="35" t="s">
        <v>397</v>
      </c>
    </row>
    <row r="165" spans="1:7" ht="23.4" customHeight="1" x14ac:dyDescent="0.25">
      <c r="A165" s="30" t="s">
        <v>288</v>
      </c>
      <c r="B165" s="31" t="s">
        <v>289</v>
      </c>
      <c r="C165" s="19">
        <f>'评审-1'!AB132</f>
        <v>43.050000000000004</v>
      </c>
      <c r="D165" s="19">
        <f>'评审-2'!T132</f>
        <v>24</v>
      </c>
      <c r="E165" s="19">
        <f>其他得分!G132</f>
        <v>1.2149999999999999</v>
      </c>
      <c r="F165" s="19">
        <f>SUM(C165:E165)</f>
        <v>68.265000000000015</v>
      </c>
      <c r="G165" s="35" t="s">
        <v>440</v>
      </c>
    </row>
    <row r="166" spans="1:7" ht="23.4" customHeight="1" x14ac:dyDescent="0.25">
      <c r="A166" s="35" t="s">
        <v>252</v>
      </c>
      <c r="B166" s="23" t="s">
        <v>253</v>
      </c>
      <c r="C166" s="19">
        <f>'评审-1'!AB115</f>
        <v>43.9</v>
      </c>
      <c r="D166" s="19">
        <f>'评审-2'!T115</f>
        <v>23.58</v>
      </c>
      <c r="E166" s="19">
        <f>其他得分!G115</f>
        <v>0.60499999999999998</v>
      </c>
      <c r="F166" s="19">
        <f>SUM(C166:E166)</f>
        <v>68.084999999999994</v>
      </c>
      <c r="G166" s="35" t="s">
        <v>455</v>
      </c>
    </row>
    <row r="167" spans="1:7" ht="23.4" customHeight="1" x14ac:dyDescent="0.25">
      <c r="A167" s="35" t="s">
        <v>202</v>
      </c>
      <c r="B167" s="23" t="s">
        <v>203</v>
      </c>
      <c r="C167" s="19">
        <f>'评审-1'!AB90</f>
        <v>42.949999999999996</v>
      </c>
      <c r="D167" s="19">
        <f>'评审-2'!T90</f>
        <v>23.639999999999997</v>
      </c>
      <c r="E167" s="19">
        <f>其他得分!G90</f>
        <v>1.3</v>
      </c>
      <c r="F167" s="19">
        <f>SUM(C167:E167)</f>
        <v>67.889999999999986</v>
      </c>
      <c r="G167" s="35" t="s">
        <v>441</v>
      </c>
    </row>
    <row r="168" spans="1:7" ht="23.4" customHeight="1" x14ac:dyDescent="0.25">
      <c r="A168" s="35" t="s">
        <v>12</v>
      </c>
      <c r="B168" s="6" t="s">
        <v>90</v>
      </c>
      <c r="C168" s="19">
        <f>'评审-1'!AB16</f>
        <v>43.250000000000007</v>
      </c>
      <c r="D168" s="19">
        <f>'评审-2'!T16</f>
        <v>23.4</v>
      </c>
      <c r="E168" s="19">
        <f>其他得分!G16</f>
        <v>0.99250000000000005</v>
      </c>
      <c r="F168" s="19">
        <f>SUM(C168:E168)</f>
        <v>67.642500000000013</v>
      </c>
      <c r="G168" s="35" t="s">
        <v>392</v>
      </c>
    </row>
    <row r="169" spans="1:7" ht="23.4" customHeight="1" x14ac:dyDescent="0.25">
      <c r="A169" s="30" t="s">
        <v>308</v>
      </c>
      <c r="B169" s="31" t="s">
        <v>309</v>
      </c>
      <c r="C169" s="19">
        <f>'评审-1'!AB142</f>
        <v>43.15</v>
      </c>
      <c r="D169" s="19">
        <f>'评审-2'!T142</f>
        <v>23.64</v>
      </c>
      <c r="E169" s="19">
        <f>其他得分!G142</f>
        <v>0.75250000000000006</v>
      </c>
      <c r="F169" s="19">
        <f>SUM(C169:E169)</f>
        <v>67.54249999999999</v>
      </c>
      <c r="G169" s="35" t="s">
        <v>470</v>
      </c>
    </row>
    <row r="170" spans="1:7" ht="23.4" customHeight="1" x14ac:dyDescent="0.25">
      <c r="A170" s="35" t="s">
        <v>25</v>
      </c>
      <c r="B170" s="6" t="s">
        <v>103</v>
      </c>
      <c r="C170" s="19">
        <f>'评审-1'!AB29</f>
        <v>42.8</v>
      </c>
      <c r="D170" s="19">
        <f>'评审-2'!T29</f>
        <v>23.07</v>
      </c>
      <c r="E170" s="19">
        <f>其他得分!G29</f>
        <v>1.4275</v>
      </c>
      <c r="F170" s="19">
        <f>SUM(C170:E170)</f>
        <v>67.297499999999999</v>
      </c>
      <c r="G170" s="35" t="s">
        <v>392</v>
      </c>
    </row>
    <row r="171" spans="1:7" ht="23.4" customHeight="1" x14ac:dyDescent="0.25">
      <c r="A171" s="30" t="s">
        <v>336</v>
      </c>
      <c r="B171" s="31" t="s">
        <v>337</v>
      </c>
      <c r="C171" s="19">
        <f>'评审-1'!AB156</f>
        <v>43.05</v>
      </c>
      <c r="D171" s="19">
        <f>'评审-2'!T156</f>
        <v>23.339999999999996</v>
      </c>
      <c r="E171" s="19">
        <f>其他得分!G156</f>
        <v>0.75250000000000006</v>
      </c>
      <c r="F171" s="19">
        <f>SUM(C171:E171)</f>
        <v>67.142499999999984</v>
      </c>
      <c r="G171" s="35" t="s">
        <v>466</v>
      </c>
    </row>
    <row r="172" spans="1:7" ht="23.4" customHeight="1" x14ac:dyDescent="0.25">
      <c r="A172" s="30" t="s">
        <v>264</v>
      </c>
      <c r="B172" s="31" t="s">
        <v>265</v>
      </c>
      <c r="C172" s="19">
        <f>'评审-1'!AB120</f>
        <v>43.399999999999991</v>
      </c>
      <c r="D172" s="19">
        <f>'评审-2'!T120</f>
        <v>22.919999999999998</v>
      </c>
      <c r="E172" s="19">
        <f>其他得分!G120</f>
        <v>0.68</v>
      </c>
      <c r="F172" s="19">
        <f>SUM(C172:E172)</f>
        <v>67</v>
      </c>
      <c r="G172" s="35" t="s">
        <v>460</v>
      </c>
    </row>
    <row r="173" spans="1:7" ht="23.4" customHeight="1" x14ac:dyDescent="0.25">
      <c r="A173" s="30" t="s">
        <v>364</v>
      </c>
      <c r="B173" s="31" t="s">
        <v>365</v>
      </c>
      <c r="C173" s="19">
        <f>'评审-1'!AB170</f>
        <v>42.050000000000004</v>
      </c>
      <c r="D173" s="19">
        <f>'评审-2'!T170</f>
        <v>24.240000000000002</v>
      </c>
      <c r="E173" s="19">
        <f>其他得分!G170</f>
        <v>0.63250000000000006</v>
      </c>
      <c r="F173" s="19">
        <f>SUM(C173:E173)</f>
        <v>66.922499999999999</v>
      </c>
      <c r="G173" s="35" t="s">
        <v>440</v>
      </c>
    </row>
    <row r="174" spans="1:7" ht="23.4" customHeight="1" x14ac:dyDescent="0.25">
      <c r="A174" s="35" t="s">
        <v>26</v>
      </c>
      <c r="B174" s="6" t="s">
        <v>104</v>
      </c>
      <c r="C174" s="19">
        <f>'评审-1'!AB30</f>
        <v>42.2</v>
      </c>
      <c r="D174" s="19">
        <f>'评审-2'!T30</f>
        <v>23.43</v>
      </c>
      <c r="E174" s="19">
        <f>其他得分!G30</f>
        <v>1.1274999999999999</v>
      </c>
      <c r="F174" s="19">
        <f>SUM(C174:E174)</f>
        <v>66.757499999999993</v>
      </c>
      <c r="G174" s="35" t="s">
        <v>397</v>
      </c>
    </row>
    <row r="175" spans="1:7" ht="23.4" customHeight="1" x14ac:dyDescent="0.25">
      <c r="A175" s="35" t="s">
        <v>224</v>
      </c>
      <c r="B175" s="23" t="s">
        <v>225</v>
      </c>
      <c r="C175" s="19">
        <f>'评审-1'!AB101</f>
        <v>41.999999999999993</v>
      </c>
      <c r="D175" s="19">
        <f>'评审-2'!T101</f>
        <v>23.310000000000002</v>
      </c>
      <c r="E175" s="19">
        <f>其他得分!G101</f>
        <v>1.2124999999999999</v>
      </c>
      <c r="F175" s="19">
        <f>SUM(C175:E175)</f>
        <v>66.522500000000008</v>
      </c>
      <c r="G175" s="35" t="s">
        <v>436</v>
      </c>
    </row>
    <row r="176" spans="1:7" ht="23.4" customHeight="1" x14ac:dyDescent="0.25">
      <c r="A176" s="30" t="s">
        <v>292</v>
      </c>
      <c r="B176" s="31" t="s">
        <v>293</v>
      </c>
      <c r="C176" s="19">
        <f>'评审-1'!AB134</f>
        <v>42.5</v>
      </c>
      <c r="D176" s="19">
        <f>'评审-2'!T134</f>
        <v>22.380000000000003</v>
      </c>
      <c r="E176" s="19">
        <f>其他得分!G134</f>
        <v>1.3425</v>
      </c>
      <c r="F176" s="19">
        <f>SUM(C176:E176)</f>
        <v>66.222499999999997</v>
      </c>
      <c r="G176" s="35" t="s">
        <v>446</v>
      </c>
    </row>
    <row r="177" spans="1:7" ht="23.4" customHeight="1" x14ac:dyDescent="0.25">
      <c r="A177" s="30" t="s">
        <v>294</v>
      </c>
      <c r="B177" s="31" t="s">
        <v>295</v>
      </c>
      <c r="C177" s="19">
        <f>'评审-1'!AB135</f>
        <v>41.4</v>
      </c>
      <c r="D177" s="19">
        <f>'评审-2'!T135</f>
        <v>22.14</v>
      </c>
      <c r="E177" s="19">
        <f>其他得分!G135</f>
        <v>1.6425000000000001</v>
      </c>
      <c r="F177" s="19">
        <f>SUM(C177:E177)</f>
        <v>65.182500000000005</v>
      </c>
      <c r="G177" s="35" t="s">
        <v>456</v>
      </c>
    </row>
    <row r="178" spans="1:7" ht="23.4" customHeight="1" x14ac:dyDescent="0.25">
      <c r="A178" s="35" t="s">
        <v>197</v>
      </c>
      <c r="B178" s="23" t="s">
        <v>198</v>
      </c>
      <c r="C178" s="19">
        <f>'评审-1'!AB87</f>
        <v>41.250000000000007</v>
      </c>
      <c r="D178" s="19">
        <f>'评审-2'!T87</f>
        <v>22.799999999999997</v>
      </c>
      <c r="E178" s="19">
        <f>其他得分!G87</f>
        <v>0.74250000000000005</v>
      </c>
      <c r="F178" s="19">
        <f>SUM(C178:E178)</f>
        <v>64.792500000000018</v>
      </c>
      <c r="G178" s="35" t="s">
        <v>435</v>
      </c>
    </row>
  </sheetData>
  <sortState ref="A6:G178">
    <sortCondition descending="1" ref="F6:F178"/>
  </sortState>
  <mergeCells count="9">
    <mergeCell ref="A4:A5"/>
    <mergeCell ref="B4:B5"/>
    <mergeCell ref="A2:F2"/>
    <mergeCell ref="H4:H5"/>
    <mergeCell ref="C4:C5"/>
    <mergeCell ref="D4:D5"/>
    <mergeCell ref="E4:E5"/>
    <mergeCell ref="F4:F5"/>
    <mergeCell ref="G4:G5"/>
  </mergeCells>
  <phoneticPr fontId="2" type="noConversion"/>
  <hyperlinks>
    <hyperlink ref="B59" r:id="rId1" tooltip="我城No.001 菲林日记·大理" display="http://letsfilm.org/archives/32025"/>
    <hyperlink ref="B161" r:id="rId2" tooltip="我城No.002 伏尔泰的安纳西" display="http://letsfilm.org/archives/32080"/>
    <hyperlink ref="B106" r:id="rId3" tooltip="我城No.003 连城" display="http://letsfilm.org/archives/32140"/>
    <hyperlink ref="B24" r:id="rId4" tooltip="我城No.004 我在台北遇见你" display="http://letsfilm.org/archives/32449"/>
    <hyperlink ref="B7" r:id="rId5" tooltip="我城No.005 Morning Shanghai City" display="http://letsfilm.org/archives/33545"/>
    <hyperlink ref="B46" r:id="rId6" tooltip="我城No.006 过往的欧洲记忆之米兰城" display="http://letsfilm.org/archives/33627"/>
    <hyperlink ref="B60" r:id="rId7" tooltip="我城No.007 过往的欧洲记忆之法兰克福" display="http://letsfilm.org/archives/33671"/>
    <hyperlink ref="B113" r:id="rId8" tooltip="我城No.008 过往的欧洲记忆之罗马" display="http://letsfilm.org/archives/33685"/>
    <hyperlink ref="B27" r:id="rId9" tooltip="我城No.009 沪上记忆" display="http://letsfilm.org/archives/33839"/>
    <hyperlink ref="B11" r:id="rId10" tooltip="我城No.010 即将逝去的十八梯，即将陌生的重庆" display="http://letsfilm.org/archives/33881"/>
    <hyperlink ref="B168" r:id="rId11" tooltip="我城No.011 从前慢" display="http://letsfilm.org/archives/33880"/>
    <hyperlink ref="B28" r:id="rId12" tooltip="我城No.012 大城市 小人物" display="http://letsfilm.org/archives/33720"/>
    <hyperlink ref="B13" r:id="rId13" tooltip="我城No.013 关于故乡关于春节" display="http://letsfilm.org/archives/33768"/>
    <hyperlink ref="B23" r:id="rId14" tooltip="我城No.014 那年没有雾霾的成都。" display="http://letsfilm.org/archives/33927"/>
    <hyperlink ref="B50" r:id="rId15" tooltip="我城No.015 我在这里只为有你" display="http://letsfilm.org/archives/33906"/>
    <hyperlink ref="B153" r:id="rId16" tooltip="我城No.016 印像厦门" display="http://letsfilm.org/archives/34037"/>
    <hyperlink ref="B49" r:id="rId17" tooltip="我城No.017 一个人的青岛" display="http://letsfilm.org/archives/34193"/>
    <hyperlink ref="B40" r:id="rId18" tooltip="我城No.018 当繁华褪去" display="http://letsfilm.org/archives/34210"/>
    <hyperlink ref="B133" r:id="rId19" tooltip="我城No.019 望不尽的无声黑白" display="http://letsfilm.org/archives/34421"/>
    <hyperlink ref="B20" r:id="rId20" tooltip="我城No.020 Blue Like The Sea" display="http://letsfilm.org/archives/34475"/>
    <hyperlink ref="B137" r:id="rId21" tooltip="我城No.021 荷城" display="http://letsfilm.org/archives/34485"/>
    <hyperlink ref="B18" r:id="rId22" tooltip="我城No.022 镜中上海" display="http://letsfilm.org/archives/34547"/>
    <hyperlink ref="B157" r:id="rId23" tooltip="我城No.023 泉州记忆" display="http://letsfilm.org/archives/34569"/>
    <hyperlink ref="B170" r:id="rId24" tooltip="我城No.024 魔都掠影" display="http://letsfilm.org/archives/34578"/>
    <hyperlink ref="B174" r:id="rId25" tooltip="我城No.025 阳光下的一角" display="http://letsfilm.org/archives/34592"/>
    <hyperlink ref="B30" r:id="rId26" tooltip="我城No.026 老杭州" display="http://letsfilm.org/archives/34777"/>
    <hyperlink ref="B69" r:id="rId27" tooltip="我城No.027 你经过的上海" display="http://letsfilm.org/archives/34858"/>
    <hyperlink ref="B22" r:id="rId28" tooltip="我城No.028 暖色布拉格" display="http://letsfilm.org/archives/34886"/>
    <hyperlink ref="B159" r:id="rId29" tooltip="我城No.029 消逝的城区" display="http://letsfilm.org/archives/34857"/>
    <hyperlink ref="B31" r:id="rId30" tooltip="我城No.030 亲爱的加德满都" display="http://letsfilm.org/archives/34963"/>
    <hyperlink ref="B16" r:id="rId31" tooltip="我城No.031 阴翳之美" display="http://letsfilm.org/archives/35082"/>
    <hyperlink ref="B21" r:id="rId32" tooltip="我城No.032 鮀城" display="http://letsfilm.org/archives/35095"/>
    <hyperlink ref="B112" r:id="rId33" tooltip="我城No.033 魔都，从夏天到秋天" display="http://letsfilm.org/archives/34997"/>
    <hyperlink ref="B140" r:id="rId34" tooltip="我城No.034 国境以南太阳以西" display="http://letsfilm.org/archives/35143"/>
    <hyperlink ref="B47" r:id="rId35" tooltip="我城No.035 北京！" display="http://letsfilm.org/archives/35125"/>
    <hyperlink ref="B94" r:id="rId36" tooltip="我城No.036 绍兴那座城。" display="http://letsfilm.org/archives/35229"/>
    <hyperlink ref="B92" r:id="rId37" tooltip="我城No.037 上海的夏天" display="http://letsfilm.org/archives/35240"/>
    <hyperlink ref="B15" r:id="rId38" tooltip="我城No.038 城市慢节奏" display="http://letsfilm.org/archives/35256"/>
    <hyperlink ref="B122" r:id="rId39" tooltip="我城No.039 魔都？雾都？" display="http://letsfilm.org/archives/35267"/>
    <hyperlink ref="B43" r:id="rId40" tooltip="我城No.040 anne跟我说她这辈子就想拥有一座属于自己的小木屋" display="http://letsfilm.org/archives/35518"/>
    <hyperlink ref="B105" r:id="rId41" tooltip="我城No.041 厦门的日与夜" display="http://letsfilm.org/archives/35598"/>
    <hyperlink ref="B32" r:id="rId42" tooltip="我城No.042 韶城日和" display="http://letsfilm.org/archives/35570"/>
    <hyperlink ref="B155" r:id="rId43" tooltip="我城No.043 情绪的城" display="http://letsfilm.org/archives/35795"/>
    <hyperlink ref="B6" r:id="rId44" tooltip="我城No.044 静谧杭城" display="http://letsfilm.org/archives/35808"/>
    <hyperlink ref="B14" r:id="rId45" tooltip="我城No.045 蓝调京城" display="http://letsfilm.org/archives/35853"/>
    <hyperlink ref="B25" r:id="rId46" tooltip="我城No.046 “温故时光”—镜头下的云南普洱地区" display="http://letsfilm.org/archives/35805"/>
    <hyperlink ref="B10" r:id="rId47" tooltip="我城No.047 一夜台北" display="http://letsfilm.org/archives/35973"/>
    <hyperlink ref="B19" r:id="rId48" tooltip="我城No.048 永康街的好是因为它正是刚刚好" display="http://letsfilm.org/archives/36014"/>
    <hyperlink ref="B26" r:id="rId49" tooltip="我城No.049 重庆重庆" display="http://letsfilm.org/archives/36046"/>
    <hyperlink ref="B62" r:id="rId50" tooltip="我城No.050 柴板福州" display="http://letsfilm.org/archives/36096"/>
    <hyperlink ref="B52" r:id="rId51" tooltip="我城No.051 爱丁堡记事" display="http://letsfilm.org/archives/36201"/>
    <hyperlink ref="B104" r:id="rId52" tooltip="我城No.052 海曙" display="http://letsfilm.org/archives/36343"/>
    <hyperlink ref="B81" r:id="rId53" tooltip="我城No.053 重庆巷子" display="http://letsfilm.org/archives/36419"/>
    <hyperlink ref="B101" r:id="rId54" tooltip="我城No.054 偶遇澳门" display="http://letsfilm.org/archives/36447"/>
    <hyperlink ref="B72" r:id="rId55" tooltip="我城No.055 忆“洋”城" display="http://letsfilm.org/archives/36511"/>
    <hyperlink ref="B124" r:id="rId56" tooltip="我城No.056 我在这儿寻找记忆" display="http://letsfilm.org/archives/36589"/>
    <hyperlink ref="B119" r:id="rId57" tooltip="我城No.057 皖风 ：晚风" display="http://letsfilm.org/archives/36612"/>
    <hyperlink ref="B93" r:id="rId58" tooltip="我城No.058 渡" display="http://letsfilm.org/archives/36725"/>
    <hyperlink ref="B88" r:id="rId59" tooltip="我城No.059 城事" display="http://letsfilm.org/archives/36790"/>
    <hyperlink ref="B89" r:id="rId60" tooltip="我城No.060 水墨婺源" display="http://letsfilm.org/archives/36805"/>
    <hyperlink ref="B35" r:id="rId61" tooltip="我城No.061 北京城的快慢生活" display="http://letsfilm.org/archives/36821"/>
    <hyperlink ref="B39" r:id="rId62" tooltip="我城No.062 苏州苏州" display="http://letsfilm.org/archives/36913"/>
    <hyperlink ref="B73" r:id="rId63" tooltip="我城No.063 城市在我耳畔发出声响" display="http://letsfilm.org/archives/36952"/>
    <hyperlink ref="B56" r:id="rId64" tooltip="我城No.064 钢铁之城—首钢" display="http://letsfilm.org/archives/36969"/>
    <hyperlink ref="B131" r:id="rId65" tooltip="我城No.065 和你一起走过的京城" display="http://letsfilm.org/archives/37002"/>
    <hyperlink ref="B160" r:id="rId66" tooltip="我城No.066 夏" display="http://letsfilm.org/archives/37143"/>
    <hyperlink ref="B96" r:id="rId67" tooltip="我城No.067 曼·游" display="http://letsfilm.org/archives/37187"/>
    <hyperlink ref="B138" r:id="rId68" tooltip="我城No.068 广州" display="http://letsfilm.org/archives/37251"/>
    <hyperlink ref="B90" r:id="rId69" tooltip="我城No.069 伴我走过的小时光" display="http://letsfilm.org/archives/37278"/>
    <hyperlink ref="B139" r:id="rId70" tooltip="我城No.070 首尔" display="http://letsfilm.org/archives/37330"/>
    <hyperlink ref="B163" r:id="rId71" tooltip="我城No.071 自行车的记忆" display="http://letsfilm.org/archives/37357"/>
    <hyperlink ref="B117" r:id="rId72" tooltip="我城No.072 首尔" display="http://letsfilm.org/archives/37352"/>
    <hyperlink ref="B164" r:id="rId73" tooltip="我城No.073 花城和你" display="http://letsfilm.org/archives/37475"/>
    <hyperlink ref="B42" r:id="rId74" tooltip="我城No.074 陌生/熟悉也许" display="http://letsfilm.org/archives/37703"/>
    <hyperlink ref="B87" r:id="rId75" tooltip="我城No.075 绍兴" display="http://letsfilm.org/archives/37776"/>
    <hyperlink ref="B29" r:id="rId76" tooltip="我城No.076 港岛是个大T台…" display="http://letsfilm.org/archives/37784"/>
    <hyperlink ref="B114" r:id="rId77" tooltip="我城No.077 城市之殇" display="http://letsfilm.org/archives/37799"/>
    <hyperlink ref="B8" r:id="rId78" tooltip="我城No.078 香港" display="http://letsfilm.org/archives/38165"/>
    <hyperlink ref="B147" r:id="rId79" tooltip="我城No.079 香港荡失路" display="http://letsfilm.org/archives/38254"/>
    <hyperlink ref="B135" r:id="rId80" tooltip="我城No.080 生計" display="http://letsfilm.org/archives/38222"/>
    <hyperlink ref="B154" r:id="rId81" tooltip="我城No.081 十月杭州" display="http://letsfilm.org/archives/38338"/>
    <hyperlink ref="B178" r:id="rId82" tooltip="我城No.082 澳门，慢时光" display="http://letsfilm.org/archives/38202"/>
    <hyperlink ref="B149" r:id="rId83" tooltip="我城No.083 广州街拍" display="http://letsfilm.org/archives/38372"/>
    <hyperlink ref="B136" r:id="rId84" tooltip="我城No.084 广州" display="http://letsfilm.org/archives/38464"/>
    <hyperlink ref="B167" r:id="rId85" tooltip="我城No.085 每天经过的那条街" display="http://letsfilm.org/archives/38694"/>
    <hyperlink ref="B127" r:id="rId86" tooltip="我城No.086 米兰，米兰" display="http://letsfilm.org/archives/38723"/>
    <hyperlink ref="B79" r:id="rId87" tooltip="我城No.087 冬日.平遥" display="http://letsfilm.org/archives/38767"/>
    <hyperlink ref="B123" r:id="rId88" tooltip="我城No.088 In Amoy" display="http://letsfilm.org/archives/38826"/>
    <hyperlink ref="B103" r:id="rId89" tooltip="我城No.089 三里屯东五街" display="http://letsfilm.org/archives/38825"/>
    <hyperlink ref="B44" r:id="rId90" tooltip="我城No.090 渔人" display="http://letsfilm.org/archives/38868"/>
    <hyperlink ref="B17" r:id="rId91" tooltip="我城No.091 老城影剧场" display="http://letsfilm.org/archives/38861"/>
    <hyperlink ref="B121" r:id="rId92" tooltip="我城No.092 2012 夏 Genova 一日游" display="http://letsfilm.org/archives/38947"/>
    <hyperlink ref="B67" r:id="rId93" tooltip="我城No.093 最忆杭州" display="http://letsfilm.org/archives/39020"/>
    <hyperlink ref="B130" r:id="rId94" tooltip="我城No.094 海岛之城" display="http://letsfilm.org/archives/38975"/>
    <hyperlink ref="B33" r:id="rId95" tooltip="我城No.095 凡人的告白书" display="http://letsfilm.org/archives/39112"/>
    <hyperlink ref="B175" r:id="rId96" tooltip="我城No.096 越秀" display="http://letsfilm.org/archives/39374"/>
    <hyperlink ref="B156" r:id="rId97" tooltip="我城No.097 属于广州的动与静" display="http://letsfilm.org/archives/39395"/>
    <hyperlink ref="B99" r:id="rId98" tooltip="我城No.098 在哈尔滨" display="http://letsfilm.org/archives/39428"/>
    <hyperlink ref="B84" r:id="rId99" tooltip="我城No.099 菲林日记·厦门" display="http://letsfilm.org/archives/39425"/>
    <hyperlink ref="B12" r:id="rId100" tooltip="我城No.100 巴黎" display="http://letsfilm.org/archives/39263"/>
    <hyperlink ref="B158" r:id="rId101" tooltip="我城No.101 穗城之南" display="http://letsfilm.org/archives/39598"/>
    <hyperlink ref="B85" r:id="rId102" tooltip="我城No.102 幻象长安" display="http://letsfilm.org/archives/39599"/>
    <hyperlink ref="B109" r:id="rId103" tooltip="我城No.103 小情小调武康路" display="http://letsfilm.org/archives/39686"/>
    <hyperlink ref="B34" r:id="rId104" tooltip="我城No.104 黑白东京" display="http://letsfilm.org/archives/39698"/>
    <hyperlink ref="B58" r:id="rId105" tooltip="我城No.105 我住的城市从不下雪" display="http://letsfilm.org/archives/39814"/>
    <hyperlink ref="B64" r:id="rId106" tooltip="我城No.106 我遇见的是从前的你" display="http://letsfilm.org/archives/40063"/>
    <hyperlink ref="B95" r:id="rId107" tooltip="我城No.107 山城别梦" display="http://letsfilm.org/archives/40104"/>
    <hyperlink ref="B125" r:id="rId108" tooltip="我城No.108 因为你爱上这座城" display="http://letsfilm.org/archives/40144"/>
    <hyperlink ref="B80" r:id="rId109" tooltip="我城No.109 灰的森林" display="http://letsfilm.org/archives/40204"/>
    <hyperlink ref="B166" r:id="rId110" tooltip="我城No.110 银川-蓝山剧场" display="http://letsfilm.org/archives/40268"/>
    <hyperlink ref="B78" r:id="rId111" tooltip="我城No.111 无法碰触的丽江" display="http://letsfilm.org/archives/40376"/>
    <hyperlink ref="B148" r:id="rId112" tooltip="我城No.112 旧城一梦" display="http://letsfilm.org/archives/40435"/>
    <hyperlink ref="B102" r:id="rId113" tooltip="我城No.113 雙色莫妮卡" display="http://letsfilm.org/archives/40332"/>
    <hyperlink ref="B86" r:id="rId114" tooltip="我城No.173 2013的北京冬天"/>
    <hyperlink ref="B142" r:id="rId115" tooltip="我城No.172 地铁里的人生"/>
    <hyperlink ref="B141" r:id="rId116" tooltip="我城No.171 童年生活的周围"/>
    <hyperlink ref="B126" r:id="rId117" tooltip="我城No.170 北京故事"/>
    <hyperlink ref="B76" r:id="rId118" tooltip="我城No.169 城我"/>
    <hyperlink ref="B98" r:id="rId119" tooltip="我城No.168 恋恋青岛"/>
    <hyperlink ref="B108" r:id="rId120" tooltip="我城No.167 三年又三年又三年の广州印象"/>
    <hyperlink ref="B146" r:id="rId121" tooltip="我城No.166 the city i lived: live life"/>
    <hyperlink ref="B173" r:id="rId122" tooltip="我城No.165 我是菜鸟"/>
    <hyperlink ref="B51" r:id="rId123" tooltip="我城No.164 我记忆中的那个北京"/>
    <hyperlink ref="B144" r:id="rId124" tooltip="我城No.163 春之城"/>
    <hyperlink ref="B115" r:id="rId125" tooltip="我城No.162 山城重庆 我还回来找你"/>
    <hyperlink ref="B97" r:id="rId126" tooltip="我城No.161 城南旧事"/>
    <hyperlink ref="B54" r:id="rId127" tooltip="我城No.160 拉萨城内"/>
    <hyperlink ref="B53" r:id="rId128" tooltip="我城No.159 寻秋上海"/>
    <hyperlink ref="B57" r:id="rId129" tooltip="我城No.158 the city passenger"/>
    <hyperlink ref="B74" r:id="rId130" tooltip="我城No.157 古老城，摩登人"/>
    <hyperlink ref="B150" r:id="rId131" tooltip="我城No.156 追忆似水年华"/>
    <hyperlink ref="B118" r:id="rId132" tooltip="我城No.155 心城"/>
    <hyperlink ref="B9" r:id="rId133" tooltip="我城No.154 杭州，给你寄张时光的明信片"/>
    <hyperlink ref="B111" r:id="rId134" tooltip="我城No.153 快城慢活"/>
    <hyperlink ref="B91" r:id="rId135" tooltip="我城No.152 青岛"/>
    <hyperlink ref="B171" r:id="rId136" tooltip="我城No.151 武汉"/>
    <hyperlink ref="B151" r:id="rId137" tooltip="我城No.150 马德里的圣诞彩灯"/>
    <hyperlink ref="B38" r:id="rId138" tooltip="我城No.149 时光静好"/>
    <hyperlink ref="B68" r:id="rId139" tooltip="我城No.148 奇妙的汕头"/>
    <hyperlink ref="B71" r:id="rId140" tooltip="我城No.147 佛山，为你转遇而安"/>
    <hyperlink ref="B41" r:id="rId141" tooltip="我城No.146 纽约，纽约"/>
    <hyperlink ref="B152" r:id="rId142" tooltip="我城No.145 I wait for you in the front—NanJing"/>
    <hyperlink ref="B116" r:id="rId143" tooltip="我城No.144 挤进城里，住进村里"/>
    <hyperlink ref="B75" r:id="rId144" tooltip="我城No.143 胶片武汉"/>
    <hyperlink ref="B48" r:id="rId145" tooltip="我城No.142 丽江古城"/>
    <hyperlink ref="B145" r:id="rId146" tooltip="我城No.141 2013杭州 桂花城小雪"/>
    <hyperlink ref="B55" r:id="rId147" tooltip="我城No.140 被遗忘的角落"/>
    <hyperlink ref="B134" r:id="rId148" tooltip="我城No.139 高雄"/>
    <hyperlink ref="B132" r:id="rId149" tooltip="我城No.138 秋天的那丝阳光"/>
    <hyperlink ref="B169" r:id="rId150" tooltip="我城No.137 在你走过的地方停留"/>
    <hyperlink ref="B77" r:id="rId151" tooltip="我城No.136 古味首尔"/>
    <hyperlink ref="B66" r:id="rId152" tooltip="我城No.135 中山路的黄昏"/>
    <hyperlink ref="B82" r:id="rId153" tooltip="我城No.134 菲林香港"/>
    <hyperlink ref="B37" r:id="rId154" tooltip="我城No.133 武汉·印象"/>
    <hyperlink ref="B129" r:id="rId155" tooltip="我城No.132 城外小城"/>
    <hyperlink ref="B36" r:id="rId156" tooltip="我城No.131 胶片是一场满怀期望的等待"/>
    <hyperlink ref="B177" r:id="rId157" tooltip="我城No.130 丽江印象"/>
    <hyperlink ref="B176" r:id="rId158" tooltip="我城No.129 成都梦一场"/>
    <hyperlink ref="B107" r:id="rId159" tooltip="我城No.128 南宁，我的第二故乡"/>
    <hyperlink ref="B165" r:id="rId160" tooltip="我城No.127 消失"/>
    <hyperlink ref="B100" r:id="rId161" tooltip="我城No.126 在江边"/>
    <hyperlink ref="B162" r:id="rId162" tooltip="我城No.125 黑白默片"/>
    <hyperlink ref="B110" r:id="rId163" tooltip="我城No.124 夏末关于唐徕的记忆"/>
    <hyperlink ref="B65" r:id="rId164" tooltip="我城No.123 溜溜的城"/>
    <hyperlink ref="B61" r:id="rId165" tooltip="我城No.122 ½ 城"/>
    <hyperlink ref="B143" r:id="rId166" tooltip="我城No.121 一直在行走"/>
    <hyperlink ref="B45" r:id="rId167" tooltip="我城No.120 夏天的布鲁克林"/>
    <hyperlink ref="B128" r:id="rId168" tooltip="我城No.119 本来不是我城"/>
    <hyperlink ref="B120" r:id="rId169" tooltip="我城No.118 2013长沙"/>
    <hyperlink ref="B70" r:id="rId170" tooltip="我城No.117 慢悠悠的台南"/>
    <hyperlink ref="B63" r:id="rId171" tooltip="我城No.116 咖樂佛Colorful"/>
    <hyperlink ref="B172" r:id="rId172" tooltip="我城No.115 南明湖畔"/>
    <hyperlink ref="B83" r:id="rId173" tooltip="我城No.114 颐和路的光影"/>
  </hyperlinks>
  <pageMargins left="0.7" right="0.7" top="0.75" bottom="0.75" header="0.3" footer="0.3"/>
  <pageSetup paperSize="9" orientation="portrait" r:id="rId174"/>
  <legacyDrawing r:id="rId1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评审-1</vt:lpstr>
      <vt:lpstr>评审-2</vt:lpstr>
      <vt:lpstr>其他得分</vt:lpstr>
      <vt:lpstr>评分汇总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apple</cp:lastModifiedBy>
  <dcterms:created xsi:type="dcterms:W3CDTF">2013-10-21T17:33:35Z</dcterms:created>
  <dcterms:modified xsi:type="dcterms:W3CDTF">2014-01-11T12:21:00Z</dcterms:modified>
</cp:coreProperties>
</file>